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514" windowHeight="8434"/>
  </bookViews>
  <sheets>
    <sheet name="ABC证动态核查" sheetId="26" r:id="rId1"/>
    <sheet name="统计情况" sheetId="18" state="hidden" r:id="rId2"/>
    <sheet name="数据透视表（筛选数据用）" sheetId="24" state="hidden" r:id="rId3"/>
  </sheets>
  <externalReferences>
    <externalReference r:id="rId5"/>
    <externalReference r:id="rId6"/>
  </externalReferences>
  <definedNames>
    <definedName name="_xlnm._FilterDatabase" localSheetId="0" hidden="1">ABC证动态核查!$A$1:$C$7</definedName>
    <definedName name="________ae1">'[1]21'!$B$1:$B$802</definedName>
    <definedName name="________W200">'[2]21'!$B$1:$B$802</definedName>
    <definedName name="________wa2" localSheetId="0">#REF!</definedName>
    <definedName name="________wa2">#REF!</definedName>
    <definedName name="________ys2" localSheetId="0">#REF!</definedName>
    <definedName name="________ys2">#REF!</definedName>
    <definedName name="_______ys1" localSheetId="0">#REF!</definedName>
    <definedName name="_______ys1">#REF!</definedName>
    <definedName name="______ys3" localSheetId="0">#REF!</definedName>
    <definedName name="______ys3">#REF!</definedName>
    <definedName name="_____wa2" localSheetId="0">#REF!</definedName>
    <definedName name="_____wa2">#REF!</definedName>
    <definedName name="_____ys1" localSheetId="0">#REF!</definedName>
    <definedName name="_____ys1">#REF!</definedName>
    <definedName name="_____ys2" localSheetId="0">#REF!</definedName>
    <definedName name="_____ys2">#REF!</definedName>
    <definedName name="_____ys3" localSheetId="0">#REF!</definedName>
    <definedName name="_____ys3">#REF!</definedName>
    <definedName name="____wa2" localSheetId="0">#REF!</definedName>
    <definedName name="____wa2">#REF!</definedName>
    <definedName name="____ys1" localSheetId="0">#REF!</definedName>
    <definedName name="____ys1">#REF!</definedName>
    <definedName name="____ys2" localSheetId="0">#REF!</definedName>
    <definedName name="____ys2">#REF!</definedName>
    <definedName name="____ys3" localSheetId="0">#REF!</definedName>
    <definedName name="____ys3">#REF!</definedName>
    <definedName name="___wa2" localSheetId="0">#REF!</definedName>
    <definedName name="___wa2">#REF!</definedName>
    <definedName name="___ys1" localSheetId="0">#REF!</definedName>
    <definedName name="___ys1">#REF!</definedName>
    <definedName name="___ys2" localSheetId="0">#REF!</definedName>
    <definedName name="___ys2">#REF!</definedName>
    <definedName name="___ys3" localSheetId="0">#REF!</definedName>
    <definedName name="___ys3">#REF!</definedName>
    <definedName name="__wa2" localSheetId="0">#REF!</definedName>
    <definedName name="__wa2">#REF!</definedName>
    <definedName name="__ys1" localSheetId="0">#REF!</definedName>
    <definedName name="__ys1">#REF!</definedName>
    <definedName name="__ys2" localSheetId="0">#REF!</definedName>
    <definedName name="__ys2">#REF!</definedName>
    <definedName name="__ys3" localSheetId="0">#REF!</definedName>
    <definedName name="__ys3">#REF!</definedName>
    <definedName name="_up2" localSheetId="0">#REF!</definedName>
    <definedName name="_up2">#REF!</definedName>
    <definedName name="_wa2" localSheetId="0">#REF!</definedName>
    <definedName name="_wa2">#REF!</definedName>
    <definedName name="_wb2" localSheetId="0">#REF!</definedName>
    <definedName name="_wb2">#REF!</definedName>
    <definedName name="_YA4" localSheetId="0">#REF!</definedName>
    <definedName name="_YA4">#REF!</definedName>
    <definedName name="_yq3" localSheetId="0">#REF!</definedName>
    <definedName name="_yq3">#REF!</definedName>
    <definedName name="_ys1" localSheetId="0">#REF!</definedName>
    <definedName name="_ys1">#REF!</definedName>
    <definedName name="_ys11" localSheetId="0">#REF!</definedName>
    <definedName name="_ys11">#REF!</definedName>
    <definedName name="_ys2" localSheetId="0">#REF!</definedName>
    <definedName name="_ys2">#REF!</definedName>
    <definedName name="_ys3" localSheetId="0">#REF!</definedName>
    <definedName name="_ys3">#REF!</definedName>
    <definedName name="_YS5" localSheetId="0">#REF!</definedName>
    <definedName name="_YS5">#REF!</definedName>
    <definedName name="ac" localSheetId="0">#REF!</definedName>
    <definedName name="ac">#REF!</definedName>
    <definedName name="系数">1.02</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<sst xmlns="http://schemas.openxmlformats.org/spreadsheetml/2006/main" count="31" uniqueCount="30">
  <si>
    <t>广东创蝶建设工程有限公司（曾用名：广东驿途建筑工程有限公司）等5家建筑施工企业名单</t>
  </si>
  <si>
    <t>序号</t>
  </si>
  <si>
    <t>企业名称</t>
  </si>
  <si>
    <t>统一社会信用代码</t>
  </si>
  <si>
    <t>广东创蝶建设工程有限公司（曾用名：广东驿途建筑工程有限公司）</t>
  </si>
  <si>
    <t>91440402MAC4R051X1</t>
  </si>
  <si>
    <t>广州书瑞建筑有限公司（曾用名：肇庆书瑞建筑有限公司）</t>
  </si>
  <si>
    <t>91441481MADGLRFN78</t>
  </si>
  <si>
    <t>广东宸迹建设有限公司（曾用名：肇庆市宸迹科技有限公司）</t>
  </si>
  <si>
    <t>91441900MADGPDNW50</t>
  </si>
  <si>
    <t>清远市徐航建筑材料有限公司（曾用名：清远市徐航装饰有限公司）</t>
  </si>
  <si>
    <t>91441481MADF6A08XD</t>
  </si>
  <si>
    <t>惠州市博迅辰科技有限公司（曾用名：惠州市博迅辰实业有限公司）</t>
  </si>
  <si>
    <t>91441303MA53G1BQ1D</t>
  </si>
  <si>
    <t>事故处罚统计</t>
  </si>
  <si>
    <t>情况类别</t>
  </si>
  <si>
    <t>数量</t>
  </si>
  <si>
    <t>事故起数</t>
  </si>
  <si>
    <t>涉及企业总数</t>
  </si>
  <si>
    <t>省内企业</t>
  </si>
  <si>
    <t>地市未复核回复</t>
  </si>
  <si>
    <t>已发函外省的企业</t>
  </si>
  <si>
    <t>外省未回复</t>
  </si>
  <si>
    <t>外省回复</t>
  </si>
  <si>
    <t>外省已处罚的</t>
  </si>
  <si>
    <t>外省请求证据的</t>
  </si>
  <si>
    <t>决定书文号</t>
  </si>
  <si>
    <t>(全部)</t>
  </si>
  <si>
    <t>责任倒查情况（企业、监管机构）</t>
  </si>
  <si>
    <t>计数项:序列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</si>
</sst>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1"/>
      <color theme="1"/>
      <name val="黑体"/>
      <charset val="134"/>
    </font>
    <font>
      <sz val="16"/>
      <color theme="1"/>
      <name val="方正楷体_GB2312"/>
      <charset val="134"/>
    </font>
    <font>
      <sz val="12"/>
      <color theme="1"/>
      <name val="黑体"/>
      <charset val="134"/>
    </font>
    <font>
      <b/>
      <sz val="11"/>
      <color theme="1"/>
      <name val="方正仿宋_GB2312"/>
      <charset val="134"/>
    </font>
    <font>
      <sz val="11"/>
      <color theme="1"/>
      <name val="方正仿宋_GB2312"/>
      <charset val="134"/>
    </font>
    <font>
      <sz val="20"/>
      <color theme="1"/>
      <name val="方正小标宋简体"/>
      <charset val="134"/>
    </font>
    <font>
      <b/>
      <sz val="14"/>
      <name val="黑体"/>
      <charset val="134"/>
    </font>
    <font>
      <sz val="14"/>
      <name val="仿宋_GB2312"/>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0" fillId="0" borderId="0" xfId="0" applyBorder="1">
      <alignment vertical="center"/>
    </xf>
    <xf numFmtId="0" fontId="6" fillId="0" borderId="0" xfId="0" applyFont="1" applyBorder="1" applyAlignment="1">
      <alignment horizontal="center" vertical="center" wrapText="1"/>
    </xf>
    <xf numFmtId="0" fontId="0" fillId="0" borderId="0" xfId="0"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4138B69\&#20844;&#3633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4B863D3\&#20844;&#36335;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封面"/>
      <sheetName val="室内精简装修计价清单"/>
      <sheetName val="进度款审核"/>
      <sheetName val="分部分项工程量清单计价表"/>
      <sheetName val="XLR_NoRangeSheet"/>
      <sheetName val="人行道"/>
      <sheetName val="析-2"/>
      <sheetName val="#REF!"/>
      <sheetName val="板房区目标成本"/>
      <sheetName val="单位库"/>
      <sheetName val="单位"/>
      <sheetName val="eqpmad2"/>
      <sheetName val="Sheet2"/>
      <sheetName val="POWER ASSUMPTIONS"/>
      <sheetName val="单位工程费汇总表"/>
      <sheetName val="清单"/>
      <sheetName val="数据汇总表"/>
      <sheetName val="基础项目"/>
      <sheetName val="材料损耗(不打印)"/>
      <sheetName val="墙面工程"/>
      <sheetName val="材料表"/>
      <sheetName val="1"/>
      <sheetName val="1."/>
      <sheetName val="型材表"/>
      <sheetName val="-1层~26层地面"/>
      <sheetName val="C栋复式-1层~26层墙面"/>
      <sheetName val="计算簿"/>
      <sheetName val="汇总表"/>
      <sheetName val="指标分摊"/>
      <sheetName val="规划指标"/>
      <sheetName val="内围地梁钢筋说明"/>
      <sheetName val="搅拌桩计量"/>
      <sheetName val="旋挖桩混凝土量"/>
      <sheetName val="旋挖桩钢筋量"/>
      <sheetName val="计算表"/>
      <sheetName val="03定额库"/>
      <sheetName val="94定额库"/>
      <sheetName val="清单库"/>
      <sheetName val="工程量汇总表"/>
      <sheetName val="弱电"/>
      <sheetName val="强电过路砼保护管 "/>
      <sheetName val="雨水管网"/>
      <sheetName val="污水管网 "/>
      <sheetName val="单位工程汇总表"/>
      <sheetName val="工程量清单计价表"/>
      <sheetName val="LTM销售"/>
      <sheetName val="HTM销售"/>
      <sheetName val="生鲜销售"/>
      <sheetName val="资料"/>
      <sheetName val="铺贴砂浆分析表"/>
      <sheetName val="编制说明"/>
      <sheetName val="汇总"/>
      <sheetName val="总工程量计算"/>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工程库"/>
      <sheetName val="5期B栋会所装饰精装修"/>
      <sheetName val="主营业务成本明细表"/>
      <sheetName val="过渡数据表"/>
      <sheetName val="下拉菜单"/>
      <sheetName val="二级成本动态表"/>
      <sheetName val="XL4Poppy"/>
      <sheetName val="承台(砖模) "/>
      <sheetName val="柱"/>
      <sheetName val="土建工程综合单价表"/>
      <sheetName val="土建工程综合单价组价明细表"/>
      <sheetName val="施工参考单价报价表"/>
      <sheetName val="其它工作项目报价清单"/>
      <sheetName val="甲指乙供材料报价表"/>
      <sheetName val="型材线密度表"/>
      <sheetName val="园建计算表1梁工"/>
      <sheetName val="KKKKKKKK"/>
      <sheetName val=""/>
      <sheetName val="热力"/>
      <sheetName val="建筑面积 "/>
      <sheetName val="（附表4-1）工程任务书1"/>
      <sheetName val="各截面长度"/>
      <sheetName val="基础数据"/>
      <sheetName val="门窗"/>
      <sheetName val="设置"/>
      <sheetName val="B4零星"/>
      <sheetName val="目录"/>
      <sheetName val="Cover"/>
      <sheetName val="villa"/>
      <sheetName val="室内汇总"/>
      <sheetName val="梁"/>
      <sheetName val="辅助表(11大堂)"/>
      <sheetName val="工程量"/>
      <sheetName val="Main"/>
      <sheetName val="_x005f_x005f_x005f_x0000__x005f_x005f_x005f_x0000__x005"/>
      <sheetName val="凤凰城H区签证-徐静"/>
      <sheetName val="Financ. Overview"/>
      <sheetName val="工程量清单全费用综合单价计价表"/>
      <sheetName val="B3#楼措施汇总"/>
      <sheetName val="H88清单编制"/>
      <sheetName val="25单位工程人材机汇总表"/>
      <sheetName val="25单位工程人材机汇总表2"/>
      <sheetName val="地面工程"/>
      <sheetName val="天棚工程"/>
      <sheetName val="块料名称"/>
      <sheetName val="3.基础梁"/>
      <sheetName val="C、D区室外铺贴工程量计算书"/>
      <sheetName val="ESCON"/>
      <sheetName val="H.Satuan"/>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分部分项工程量清单计价表"/>
      <sheetName val="封面"/>
      <sheetName val="室内精简装修计价清单"/>
      <sheetName val="进度款审核"/>
      <sheetName val="XLR_NoRangeSheet"/>
      <sheetName val="析-2"/>
      <sheetName val="人行道"/>
      <sheetName val="POWER ASSUMPTIONS"/>
      <sheetName val="Sheet2"/>
      <sheetName val="单位"/>
      <sheetName val="单位库"/>
      <sheetName val="板房区目标成本"/>
      <sheetName val="搅拌桩计量"/>
      <sheetName val="旋挖桩混凝土量"/>
      <sheetName val="旋挖桩钢筋量"/>
      <sheetName val="#REF!"/>
      <sheetName val="计算表"/>
      <sheetName val="03定额库"/>
      <sheetName val="94定额库"/>
      <sheetName val="清单库"/>
      <sheetName val="工程量汇总表"/>
      <sheetName val="内围地梁钢筋说明"/>
      <sheetName val="计算簿"/>
      <sheetName val="汇总表"/>
      <sheetName val="eqpmad2"/>
      <sheetName val="-1层~26层地面"/>
      <sheetName val="C栋复式-1层~26层墙面"/>
      <sheetName val="弱电"/>
      <sheetName val="强电过路砼保护管 "/>
      <sheetName val="铺贴砂浆分析表"/>
      <sheetName val="LTM销售"/>
      <sheetName val="HTM销售"/>
      <sheetName val="生鲜销售"/>
      <sheetName val="编制说明"/>
      <sheetName val="单位工程费汇总表"/>
      <sheetName val="门窗"/>
      <sheetName val="一层柱砼C40"/>
      <sheetName val="资料"/>
      <sheetName val="工程材料"/>
      <sheetName val="公共工程量底稿"/>
      <sheetName val="户型A工程量底稿"/>
      <sheetName val="户型A"/>
      <sheetName val="Parameters"/>
      <sheetName val="详图"/>
      <sheetName val="汇总"/>
      <sheetName val="室内汇总"/>
      <sheetName val="雨水管网"/>
      <sheetName val="污水管网 "/>
      <sheetName val="二级成本动态表"/>
      <sheetName val="土建工程综合单价表"/>
      <sheetName val="土建工程综合单价组价明细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743.7971875" refreshedBy="袁海军" recordCount="81">
  <cacheSource type="worksheet">
    <worksheetSource ref="A1:A1" sheet="ABC证动态核查"/>
  </cacheSource>
  <cacheFields count="29">
    <cacheField name="序列" numFmtId="0">
      <sharedItems containsBlank="1" containsNumber="1" containsInteger="1" containsMixedTypes="1" count="73">
        <s v="事故处罚企业"/>
        <n v="1"/>
        <m/>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sharedItems>
    </cacheField>
    <cacheField name="发生_x000a_时间" numFmtId="0">
      <sharedItems containsString="0" containsBlank="1" containsNonDate="0" containsDate="1" minDate="2024-01-04T00:00:00" maxDate="2025-03-11T13:40:00" count="64">
        <m/>
        <d v="2024-01-04T00:00:00"/>
        <d v="2024-01-06T00:00:00"/>
        <d v="2024-01-10T00:00:00"/>
        <d v="2024-01-13T00:00:00"/>
        <d v="2024-01-19T00:00:00"/>
        <d v="2024-01-27T00:00:00"/>
        <d v="2024-01-28T00:00:00"/>
        <d v="2024-01-29T00:00:00"/>
        <d v="2024-02-27T00:00:00"/>
        <d v="2024-03-01T00:00:00"/>
        <d v="2024-03-08T00:00:00"/>
        <d v="2024-03-11T00:00:00"/>
        <d v="2024-03-14T00:00:00"/>
        <d v="2024-03-16T00:00:00"/>
        <d v="2024-03-17T00:00:00"/>
        <d v="2024-03-18T00:00:00"/>
        <d v="2024-03-22T00:00:00"/>
        <d v="2024-03-23T00:00:00"/>
        <d v="2024-03-31T00:00:00"/>
        <d v="2024-04-09T00:00:00"/>
        <d v="2024-04-24T00:00:00"/>
        <d v="2024-05-10T00:00:00"/>
        <d v="2024-05-14T00:00:00"/>
        <d v="2024-05-19T00:00:00"/>
        <d v="2024-06-15T00:00:00"/>
        <d v="2024-06-18T00:00:00"/>
        <d v="2024-06-21T00:00:00"/>
        <d v="2024-06-23T00:00:00"/>
        <d v="2024-06-27T00:00:00"/>
        <d v="2024-06-30T00:00:00"/>
        <d v="2024-07-02T00:00:00"/>
        <d v="2024-07-13T00:00:00"/>
        <d v="2024-07-15T00:00:00"/>
        <d v="2024-07-17T00:00:00"/>
        <d v="2024-08-05T00:00:00"/>
        <d v="2024-08-08T00:00:00"/>
        <d v="2024-08-21T00:00:00"/>
        <d v="2024-08-22T00:00:00"/>
        <d v="2024-08-26T00:00:00"/>
        <d v="2024-08-28T00:00:00"/>
        <d v="2024-09-21T00:00:00"/>
        <d v="2024-09-27T00:00:00"/>
        <d v="2024-10-03T00:00:00"/>
        <d v="2024-10-17T00:00:00"/>
        <d v="2024-10-26T00:00:00"/>
        <d v="2024-10-28T00:00:00"/>
        <d v="2024-11-01T00:00:00"/>
        <d v="2024-11-04T00:00:00"/>
        <d v="2024-11-06T00:00:00"/>
        <d v="2024-11-10T00:00:00"/>
        <d v="2024-11-15T00:00:00"/>
        <d v="2024-12-02T00:00:00"/>
        <d v="2024-12-11T00:00:00"/>
        <d v="2024-12-12T00:00:00"/>
        <d v="2024-12-17T00:00:00"/>
        <d v="2024-12-26T00:00:00"/>
        <d v="2024-12-24T00:00:00"/>
        <d v="2025-01-08T00:00:00"/>
        <d v="2025-01-11T00:00:00"/>
        <d v="2025-01-13T00:00:00"/>
        <d v="2025-01-10T00:00:00"/>
        <d v="2025-03-10T00:00:00"/>
        <d v="2025-03-11T13:40:00"/>
      </sharedItems>
    </cacheField>
    <cacheField name="地区" numFmtId="0">
      <sharedItems containsBlank="1" count="45">
        <m/>
        <s v="肇庆市（高新区）"/>
        <s v="佛山市（南海区）"/>
        <s v="深圳市（福田区）"/>
        <s v="广州市（番禺区）"/>
        <s v="珠海市（金湾区）"/>
        <s v="珠海市（斗门区）"/>
        <s v="深圳市（坪山新区）"/>
        <s v="茂名市（茂南区）"/>
        <s v="广州市（荔湾区）"/>
        <s v="珠海市（香洲区）"/>
        <s v="中山市（南朗镇）"/>
        <s v="深圳市（南山区）"/>
        <s v="韶关市（南雄市）"/>
        <s v="深圳市(宝安区)"/>
        <s v="珠海市（高栏港区）"/>
        <s v="清远市（佛冈县）"/>
        <s v="深圳市（龙岗区）"/>
        <s v="惠州市（大湾区）"/>
        <s v="中山市（南区）"/>
        <s v="深圳市（罗湖区）"/>
        <s v="汕尾市（城区）"/>
        <s v="深圳市（光明新区）"/>
        <s v="东莞市（沙田镇）"/>
        <s v="佛山市（三水区）"/>
        <s v="横琴粤澳深度合作区"/>
        <s v="深圳市（盐田区）"/>
        <s v="深圳市（龙华新区）"/>
        <s v="阳江市（阳东区）"/>
        <s v="中山市（三角镇）"/>
        <s v="茂名市（化州市）"/>
        <s v="中山市（南头镇）"/>
        <s v="江门市（恩平市）"/>
        <s v="惠州市（大亚湾开发区）"/>
        <s v="湛江市（霞山区）"/>
        <s v="广州市（南沙区）"/>
        <s v="深圳市（深汕特别合作区）"/>
        <s v="佛山市（高明区）"/>
        <s v="梅州（高新区）"/>
        <s v="佛山（禅城区）"/>
        <s v="韶关"/>
        <s v="阳江"/>
        <s v="中山（南区）"/>
        <s v="河源市"/>
        <s v="阳江市（阳春市）"/>
      </sharedItems>
    </cacheField>
    <cacheField name="工程名称" numFmtId="0">
      <sharedItems containsBlank="1" count="72">
        <m/>
        <s v="肇庆市大旺台旺门窗厂"/>
        <s v="佛山市南海区解放水系水环境综合治理项目（一标段）—莲塘、莲子塘村雨污水管网工程"/>
        <s v="岁宝国展中心地下室及一区工程"/>
        <s v="海灏生物创新港1-2#厂房及地下室"/>
        <s v="珠海机场综合交通枢纽项目一期工程"/>
        <s v="万荣商业中心（二标段）"/>
        <s v="深圳市 16 号线共建管廊三标施工总承包工程四工区"/>
        <s v="华大·恒福里"/>
        <s v="深圳市体育中心改造提升工程项目智慧工程"/>
        <s v="东漖城中村改造融资地块保利东漖N上地块"/>
        <s v="市人民医院主体综合楼项目（一期）施工总承包-主体工程"/>
        <s v="中深科技创新产业园"/>
        <s v="坪山区档案馆、方志馆工程（基础及主体工程）"/>
        <s v="深圳前海泰康国际医院项目总承包工程"/>
        <s v="南雄市钢琴艺术城商住楼建设项目"/>
        <s v="京地海樾府（住宅、综合楼、幼儿园）主体工程"/>
        <s v="珠海市志兴建材有限公司360万m3/a混凝土搅拌站建设项目"/>
        <s v="斗门区白蕉镇丰洲幼儿园项目"/>
        <s v="广东雅迪机车有限公司聚宝B区四期建设项目总装车间、后装车间、检测车间、电泳车间、废料库、综合站房、废水站、门卫1"/>
        <s v="雪花科创大厦（不含桩基）"/>
        <s v="平湖中环大道市政工程（K1+001.59-K2+144.341)"/>
        <s v="君华家园（1-3栋、垃圾小型转运站及地下室）"/>
        <s v="自在城花园（57、65、81栋及54-57、64、65、81栋地下室）"/>
        <s v="新型高效速冻设备生产线增资扩产技术改造项目"/>
        <s v="布心片区05-07地块高中新建工程"/>
        <s v="聚霖科技信息传输研发及应用生产项目"/>
        <s v="汕尾市恒大御景湾三期（15#楼）项目"/>
        <s v="中山大学附属第七医院（深圳）二期（1、2栋）1标幕墙工程"/>
        <s v="汇华领峯花园主体工程"/>
        <s v="东莞跨境电商启盈快件项目（东莞虎门港启盈国际快件海关监管中心仓储区）3号物流仓库、4号物流仓库、坡道及高架平台"/>
        <s v="年产150000吨食品饮料及其配套产品及10000套食品饮料配套设备产业园建设项目"/>
        <s v="南山悦时光花园1栋、2栋"/>
        <s v="桂湾四单元九年一贯制学校（暂命名）项目施工总承包"/>
        <s v="珠海横琴金融租赁总部大厦地下室及上部工程"/>
        <s v="中金大厦幕墙工程"/>
        <s v="深铁瑞城（三期）25栋主体工程"/>
        <s v="坪山区人民医院迁址重建项目"/>
        <s v="深圳市南山水厂扩建工程总承包（EPC）工程（南山水厂二期工程 ）"/>
        <s v="深圳歌剧院项目土石方、基坑支护和桩基工程"/>
        <s v="福田湾区智慧广场"/>
        <s v="小梅沙湾畔家园项目"/>
        <s v="万众城时尚创意园主体工程"/>
        <s v="阳江碧桂园凤凰湾三期3标段"/>
        <s v="狮山红星运河水系水环境综合治理项目"/>
        <s v="立木富山基础电子元器件产研基地"/>
        <s v="观城时尚花园(一期)工程"/>
        <s v="颐城瑧湾悦家园 (T102-0337宗地) 幕墙工程"/>
        <s v="嘉燕悦江府（一期）"/>
        <s v="未达标水体综合整治工程（文明围流域）"/>
        <s v="横琴科学城（三期）项目标段二（B区）主体工程"/>
        <s v="傲雷集团总部及研发生产基地项目"/>
        <s v="逸翠龙湾一期8#、一期地下停车库2（主体阶段）"/>
        <s v="建瓴路（同双路-中山园路）市政工程项目施工总承包"/>
        <s v="龙山十路（大亚湾大道至龙海二路段）市政工程"/>
        <s v="智能化输配电设备研发和制造中心项目"/>
        <s v="福文华府"/>
        <s v="拱北海关关警实战训练基地升级改造项目"/>
        <s v="广州港南沙港区粮食及通用码头筒仓三期工程土建工程"/>
        <s v="深圳市福田区福田街道水围承瀚大厦"/>
        <s v="飞驰智能科技产业园（二期）"/>
        <s v="龙岗区智能建造产业园项目"/>
        <s v="山海雅居主体工程"/>
        <s v="广东品龙精工科技有限公司瓦楞纸箱印刷设备研发制造项目综合楼、厂房"/>
        <s v="塑料包装制品项目（厂房C-1，C-2）"/>
        <s v="广东简一（集团）陶瓷有限公司总部大楼项目"/>
        <s v="韶关市华明高级中学项目"/>
        <s v="国鼎怡景湖畔花园3-6栋、21栋及地下室二区"/>
        <s v="深井村西侧排洪渠及排涝泵站工程"/>
        <s v="中山市看守所扩建项目"/>
        <s v="中央储备粮河源直属库有限公司仓储扩建项目"/>
        <s v="广东信德集团改建技术改造项目-厂房二"/>
      </sharedItems>
    </cacheField>
    <cacheField name="建设单位" numFmtId="0">
      <sharedItems containsBlank="1" count="68">
        <m/>
        <s v="肇庆市大旺台旺门窗厂"/>
        <s v="佛山市南海区水利投资建设有限公司"/>
        <s v="深圳市晟润丰投资发展有限公司"/>
        <s v="广州灏安生物科技发展有限公司"/>
        <s v="珠海航城机场建设有限公司"/>
        <s v="珠海市斗门区世荣实业有限公司"/>
        <s v="深圳市地铁集团有限公司"/>
        <s v="茂名上诚置业有限公司"/>
        <s v="深圳市投资控股有限公司"/>
        <s v="广州东灏房地产开发有限公司"/>
        <s v="珠海华聚开发建设有限公司"/>
        <s v="中深科技创新产业园"/>
        <s v="深圳市坪山区建筑工务署"/>
        <s v="深圳市泰康前海国际医院投资有限公司"/>
        <s v="南雄市海仑文旅开发有限公司"/>
        <s v="深圳市京地投资发展有限公司"/>
        <s v="珠海市志兴建材有限公司"/>
        <s v="白蕉镇人民政府代建单位：珠海市同盛工程项目管理有限公司"/>
        <s v="广东雅迪机车有限公司"/>
        <s v="深圳市润雪实业有限公司"/>
        <s v="深圳市龙岗区建筑工务暑"/>
        <s v="惠州市志悦佳开发有限公司"/>
        <s v="惠州大亚湾康成房地产开发有限公司"/>
        <s v="麦卡尼食品设备（中山）有限公司"/>
        <s v="深圳市罗湖区建筑工务署"/>
        <s v="珠海聚霖科技有限公司"/>
        <s v="汕尾市恒瑞祥房地产开发有限公司"/>
        <s v="深圳市建筑工务署教育工程管理中心"/>
        <s v="敦豪威恒（珠海）供应链管理有限公司"/>
        <s v="东莞市虎门港启盈国际快件中心有限公司"/>
        <s v="佛山市三水佳丰金属包装材料有限公司"/>
        <s v="深圳市中晖维宏实业有限公司"/>
        <s v="深圳市前海建设投资控股集团有限公司"/>
        <s v="珠海华隆投资有限公司"/>
        <s v="中国中投证券有限责任公司"/>
        <s v="深圳市水务（集团）有限公司"/>
        <s v="深圳市建筑工务署工程管理中心"/>
        <s v="深圳市福田福华建设开发有限公司"/>
        <s v="深圳市特发小梅沙投资发展有限公司"/>
        <s v="深圳市万众城科技有限公司"/>
        <s v="阳江熙元房地产开发有限公司"/>
        <s v="富山精密电镀（中山）有限公司"/>
        <s v="深圳市嘉创投资有限公司"/>
        <s v="深国际前海商业发展（深圳）有限公司"/>
        <s v="茂名市嘉燕房地产开发有限公司化州分公司"/>
        <s v="中山市水务工程建设管理中心"/>
        <s v="珠海大横琴科学城开发管理有限公司"/>
        <s v="中山市傲雷移动照明有限公司"/>
        <s v="恩平市浩华房地产开发有限公司"/>
        <s v="深圳市南山区建筑工务署"/>
        <s v="惠州大亚湾经济技术开发区管理委员会城乡建设和综合执法局"/>
        <s v="广东明阳电气股份有限公司"/>
        <s v="湛江和悦房地产开发有限公司"/>
        <s v="中华人民共和国拱北海关"/>
        <s v="广州港股份有限公司"/>
        <s v="深圳市承翰投资开发集团有限公司"/>
        <s v="深圳市城综尊驰供应链管理有限公司"/>
        <s v="中建海龙建筑科技有限公司"/>
        <s v="广东品龙精工科技有限公司"/>
        <s v="梅州市德富塑料制品有限公司"/>
        <s v="广东简一（集团）陶瓷有限公司"/>
        <s v="广东省华创教育投资有限公司"/>
        <s v="阳江市南排华廷置业有限公司"/>
        <s v="横琴粤澳深度合作区城市规划和建设局"/>
        <s v="中山市公安局（中山市代建项目管理办公室）"/>
        <s v="中央储备粮河源直属库有限公司"/>
        <s v="广东信德生物科技集团有限公司"/>
      </sharedItems>
    </cacheField>
    <cacheField name="施工单位" numFmtId="0">
      <sharedItems containsBlank="1" count="72">
        <m/>
        <s v="施工单位：广东崴盛建设工程有限公司_x000a_劳务分包单位：四会市顺合劳务有限公司"/>
        <s v="广东省构建工程建设有限公司"/>
        <s v="施工单位：中建八局第一建设有限公司_x000a_专业分包单位：深圳恒安消防工程有限公司"/>
        <s v="施工单位：中国建筑一局（集团）有限公司_x000a_劳务分包单位：北京城建盛力源建筑劳务有限公司"/>
        <s v="联合体单位：中国建筑第二工程局有限公司/珠海建工控股集团有限公司_x000a_专业分包单位：广东新利堡建设工程有限公司"/>
        <s v="珠海市年顺建筑有限公司"/>
        <s v="中铁十二局集团有限公司"/>
        <s v="广东伟恒建筑集团有限公司"/>
        <s v="联通数字科技有限公司"/>
        <s v="广州市泰基工程技术有限公司"/>
        <s v="广东建星建造集团有限公司_x000a_四川硕壮建设工程有限公司_x000a_山西晋鼎鑫建筑工程劳务有限公司_x000a_珠海市宝禾建筑工程劳务分包有限公司"/>
        <s v="施工单位：中建三局第一建设工程有限责任公司_x000a_劳务分包单位：珠海勇祥建筑劳务有限公司"/>
        <s v="中建科技集团有限公司"/>
        <s v="施工单位：中建三局集团有限公司_x000a_专业分包单位：浙江中南建设集团有限公司"/>
        <s v="江西石城广厦建筑工程有限公司"/>
        <s v="广东庞大粤西建设工程有限公司"/>
        <s v="珠海建强建筑工程有限公司"/>
        <s v="施工单位：广东中润绿色建筑科技有限公司_x000a_劳务分包单位：广东华励建筑劳务工程有限公司"/>
        <s v="施工单位：中国二十二冶集团有限公司_x000a_专业分包单位：厦门新长诚钢构工程有限公司"/>
        <s v="施工单位：中国建筑第六工程局有限公司_x000a_专业分包单位：深圳市恒晖达建设工程有限公司"/>
        <s v="中国建筑第八工程局有限公司_x000a_中建八局深圳科创发展有限公司"/>
        <s v="广东修邦代建工程管理有限公司"/>
        <s v="广东电白建设集团有限公司"/>
        <s v="施工单位：四川川硕建设有限公司_x000a_专业分包单位：中山市振坤防水堵漏技术有限公司"/>
        <s v="施工单位：深圳榕亨实业集团有限公司_x000a_专业分包单位：深圳市鹏众达建筑机械设备有限公司"/>
        <s v="广东东吴建设有限公司"/>
        <s v="深圳市越众（集团）股份有限公司"/>
        <s v="深圳市华剑建设集团股份有限公司"/>
        <s v="广东二十冶建设有限公司"/>
        <s v="江苏启安建设集团有限公司"/>
        <s v="佛山市云东海建筑工程有限公司"/>
        <s v="施工单位：四川招港建设有限公司_x000a_专业分包单位：太原筑乐消防工程有限公司"/>
        <s v="中建八局第二建设有限公司"/>
        <s v="施工单位：中建四局第三建设有限公司_x000a_专业分包单位：长沙鼎盛重工科技有限公司"/>
        <s v="施工单位：中建四局第六建设有限公司_x000a_专业分包单位：深圳市方大建科集团有限公司"/>
        <s v="中国建筑一局（集团）有限公司_x000a_深圳市俊豪建筑装饰设计有限公司_x000a_深圳市汇宁建筑劳务分包有限公司"/>
        <s v="施工单位：中建科工集团有限公司_x000a_专业分包单位：深圳市保利达建设工程有限公司"/>
        <s v="中铁上海工程局集团有限公司"/>
        <s v="施工单位：中建三局集团有限公司_x000a_专业分包单位：深圳市深勘建设工程有限公司"/>
        <s v="施工单位：中建三局集团有限公司_x000a_专业分包单位：深圳市安程建筑工程有限公司"/>
        <s v="深圳市建安（集团）股份有限公司"/>
        <s v="施工单位：深圳市中岭南建设工程有限公司_x000a_专业分包单位：中建不二幕墙装饰有限公司"/>
        <s v="腾越建筑科技集团有限公司"/>
        <s v="广东禹和建设工程有限公司"/>
        <s v="广东万源建设工程有限公司"/>
        <s v="中建二局深圳发展建设有限公司"/>
        <s v="深圳市启瑞建设工程有限公司"/>
        <s v="广东省化州市建筑工程总公司"/>
        <s v="中国葛洲坝集团股份有限公司_x000a_广东立讯建筑工程有限公司"/>
        <s v="施工单位：中国建筑第五工程局有限公司_x000a_专业分包单位：广东润祺建设有限公司"/>
        <s v="中铁建工集团有限公司"/>
        <s v="广东金裕建设工程有限公司"/>
        <s v="深圳市信宇建筑工程有限公司"/>
        <s v="广东美景环境科技有限公司"/>
        <s v="中国建筑第六工程局有限公司"/>
        <s v="湛江市高盛建筑工程有限公司"/>
        <s v="广东仕康建筑工程有限公司"/>
        <s v="施工单位：广州协安建设工程有限公司_x000a_专业分包单位：大连鼎岳建设工程有限公司"/>
        <s v="深圳市华晟建设集团有限公司"/>
        <s v="深圳望鹏建设发展有限公司"/>
        <s v="深圳市岭南天地建设工程有限公司"/>
        <s v="中建二局第二建筑工程有限公司"/>
        <s v="佛山市高同建设工程有限公司"/>
        <s v="广东诚义建筑工程有限公司"/>
        <s v="广东盛景建筑工程有限公司"/>
        <s v="韶关市鸿翔建筑工程有限公司"/>
        <s v="广东中晔建设集团有限公司"/>
        <s v="中国电建集团市政规划设计研究院有限公司"/>
        <s v="中建三局第一建设工程有限责任公司_x000a_恒河建设有限公司_x000a_广东长至建设工程有限公司"/>
        <s v="大连金广建设集团有限公司"/>
        <s v="阳春市第三建筑工程公司"/>
      </sharedItems>
    </cacheField>
    <cacheField name="项目经理" numFmtId="0">
      <sharedItems containsBlank="1" count="72">
        <m/>
        <s v="邹丹明"/>
        <s v="谭代强"/>
        <s v="陈凯希_x000a_王康"/>
        <s v="刘洋洋_x000a_时德闯"/>
        <s v="高全龙_x000a_孙辉龙_x000a_詹英豪"/>
        <s v="万兵"/>
        <s v="李志磊"/>
        <s v="王凯"/>
        <s v="刘彦忠"/>
        <s v="李祖信"/>
        <s v="曾敏_x000a_谭本林_x000a_何建德_x000a_冯俊玲"/>
        <s v="许红军_x000a_孙红平"/>
        <s v="杨峰"/>
        <s v="杨鹏辉_x000a_孙彦鹏"/>
        <s v="范梅平"/>
        <s v="路占宽"/>
        <s v="吕百应"/>
        <s v="黄碧娟_x000a_杨宗华"/>
        <s v="王成龙_x000a_杨金雨"/>
        <s v="汪海峰_x000a_刘耀航"/>
        <s v="谢俊鑫_x000a_谢俊鑫"/>
        <s v="吴龙云"/>
        <s v="赖广火"/>
        <s v="李和良_x000a_ 赵升祥"/>
        <s v="陈运海_x000a_郭德才"/>
        <s v="梁健洪"/>
        <s v="金力圳"/>
        <s v="周新红"/>
        <s v="杨飞"/>
        <s v="李强"/>
        <s v="陈杰亮"/>
        <s v="胡庆军_x000a_李虎"/>
        <s v="邢宪涛"/>
        <s v="袁剑明_x000a_孙学水"/>
        <s v="杨双红_x000a_张祥锋"/>
        <s v="张耿华_x000a_张高华_x000a_杨瑞勇"/>
        <s v="张浩_x000a_周玉龙"/>
        <s v="孙素宝"/>
        <s v="邢霄龙_x000a_黄方存"/>
        <s v="连李辉_x000a_金高雨"/>
        <s v="李彦学"/>
        <s v="陈家敷_x000a_陈善一"/>
        <s v="谢超"/>
        <s v="李林恕"/>
        <s v="张烁"/>
        <s v="蔡文浩"/>
        <s v="郭静"/>
        <s v="刘金平"/>
        <s v="刘志远_x000a_卢志民"/>
        <s v="郭逢波_x000a_唐承彬"/>
        <s v="戚向前"/>
        <s v="罗英武"/>
        <s v="李晓娟"/>
        <s v="曾汉良"/>
        <s v="程兵荣"/>
        <s v="庞燕丽"/>
        <s v="郑伟雄"/>
        <s v="文勉聪_x000a_ 刘亚运"/>
        <s v="雷流生"/>
        <s v="吴泽扬"/>
        <s v="谢青"/>
        <s v="罗杰"/>
        <s v="郭杰"/>
        <s v="李雪峰"/>
        <s v="彭冬青"/>
        <s v="肖冲"/>
        <s v="吴文才"/>
        <s v="徐松"/>
        <s v="陈德富_x000a_尤应权_x000a_黄照全"/>
        <s v="丁国平"/>
        <s v="高建庆"/>
      </sharedItems>
    </cacheField>
    <cacheField name="监理单位" numFmtId="0">
      <sharedItems containsBlank="1" count="66">
        <m/>
        <s v="广东汇业工程管理有限公司"/>
        <s v="广东创南工程管理有限公司"/>
        <s v="深圳市九州建设技术股份有限公司"/>
        <s v="广州穗峰建设工程监理有限公司"/>
        <s v="珠海市工程监理有限公司"/>
        <s v="珠海华泰工程项目管理有限公司"/>
        <s v="广州地铁工程咨询有限公司"/>
        <s v="广东顺业石油化工建设监理有限公司"/>
        <s v="上海建科工程咨询有限公司"/>
        <s v="广东粤能工程管理有限公司"/>
        <s v="深圳市合创建设工程顾问有限公司"/>
        <s v="深圳市中行建设工程顾问有限公司"/>
        <s v="中海监理有限公司"/>
        <s v="广东雄厦工程技术有限公司"/>
        <s v="深圳市银建安工程项目管理有限公司"/>
        <s v="建基工程咨询有限公司"/>
        <s v="珠海天成工程项目管理有限公司"/>
        <s v="华睿诚项目管理有限公司"/>
        <s v="深圳华西建设工程管理有限公司"/>
        <s v="云基智慧工程股份有限公司"/>
        <s v="深圳市广厦工程顾问有限公司"/>
        <s v="广东际安工程管理有限公司"/>
        <s v="广东中山建设监理咨询有限公司"/>
        <s v="深圳市华建工程项目管理有限公司"/>
        <s v="广东中正项目管理有限公司"/>
        <s v="广州市恒合工程监理有限公司"/>
        <s v="重庆赛迪工程咨询有限公司"/>
        <s v="珠海市城市开发监理有限公司"/>
        <s v="盐城市工程建设监理中心有限公司"/>
        <s v="广东冠洋项目管理有限公司"/>
        <s v="深圳市恒浩建工程项目管理有限公司"/>
        <s v="同炎数智科技（重庆）有限公司"/>
        <s v="广州建筑工程监理有限公司"/>
        <s v="深圳市东部工程咨询有限公司"/>
        <s v="深圳地铁工程咨询有限公司"/>
        <s v="浙江江南工程管理股份有限公司"/>
        <s v="深圳市利源水务设计咨询有限公司"/>
        <s v="深圳市特发工程管理有限责任公司"/>
        <s v="广东天衡工程建设咨询管理有限公司"/>
        <s v="广东信立工程项目管理有限公司"/>
        <s v="中达安股份有限公司"/>
        <s v="深圳市建力建设监理有限公司"/>
        <s v="广东安邦项目管理有限公司"/>
        <s v="中外天利（北京）工程管理咨询有限公司"/>
        <s v="广州珠江监理咨询集团有限公司"/>
        <s v="广东鸿业工程项目管理有限公司"/>
        <s v="广东华建兴工程管理有限公司"/>
        <s v="深圳市西伦土木结构有限公司"/>
        <s v="江西中昌工程咨询监理有限公司"/>
        <s v="广东盈润工程管理有限公司"/>
        <s v="上海同济工程项目管理咨询有限公司"/>
        <s v="广东省建筑工程监理有限公司"/>
        <s v="深圳市大众工程管理有限公司"/>
        <s v="信智达咨询集团有限公司"/>
        <s v="深圳市大兴工程管理有限公司"/>
        <s v="深圳市中联建工程项目管理有限公司"/>
        <s v="广东展诚工程咨询有限公司"/>
        <s v="广东正恒建筑设计有限公司"/>
        <s v="广东建诚明德建设管理有限公司"/>
        <s v="广东奥科工程管理有限公司"/>
        <s v="亿诚建设项目管理有限公司"/>
        <s v="珠海森茂工程项目管理有限公司"/>
        <s v="广东中火炬监理咨询有限公司"/>
        <s v="/"/>
        <s v="广东万瑞项目管理有限公司"/>
      </sharedItems>
    </cacheField>
    <cacheField name="总监理工程师" numFmtId="0">
      <sharedItems containsBlank="1" count="72">
        <m/>
        <s v="英成武"/>
        <s v="林华伟"/>
        <s v="褚显敏"/>
        <s v="田勇"/>
        <s v="王学锋"/>
        <s v="程兴"/>
        <s v="廖水浪"/>
        <s v="郑国梁"/>
        <s v="许乾祖"/>
        <s v="黎红伟"/>
        <s v="王威"/>
        <s v="吕润波"/>
        <s v="李明启"/>
        <s v="王冀宣"/>
        <s v="聂鹏"/>
        <s v="王鹏"/>
        <s v="宋粉莲"/>
        <s v="刘烽"/>
        <s v="温永胜"/>
        <s v="侯建成"/>
        <s v="龚啸"/>
        <s v="周意忠"/>
        <s v="朱永进"/>
        <s v="朱志德"/>
        <s v="刘艳宏"/>
        <s v="沈小朔"/>
        <s v="毛智刚"/>
        <s v="杨斌"/>
        <s v="温爱玉"/>
        <s v="王明伟"/>
        <s v="庞雄"/>
        <s v="刘超跃"/>
        <s v="张红军"/>
        <s v="熊学全"/>
        <s v="陈强"/>
        <s v="韩冬国"/>
        <s v="田学军"/>
        <s v="周军霞"/>
        <s v="陈家义"/>
        <s v="黄蔚"/>
        <s v="方雄"/>
        <s v="黄永生"/>
        <s v="曾庆怡"/>
        <s v="朱颖"/>
        <s v="曹伟民"/>
        <s v="黄启立"/>
        <s v="黄学"/>
        <s v="吴加的"/>
        <s v="王建中"/>
        <s v="胡文韬"/>
        <s v="孙林"/>
        <s v="郭幸志"/>
        <s v="杨林"/>
        <s v="肖为"/>
        <s v="黄能祥"/>
        <s v="夏立光"/>
        <s v="张志生"/>
        <s v="邬成新"/>
        <s v="刘威"/>
        <s v="甘甜"/>
        <s v="李青山"/>
        <s v="陈碧山"/>
        <s v="梁俊晖"/>
        <s v="卢晓东"/>
        <s v="郑汉宁"/>
        <s v="马琛成"/>
        <s v="柯理顺"/>
        <s v="刘爱兵"/>
        <s v="吴兴舜"/>
        <s v="/"/>
        <s v="赵新景"/>
      </sharedItems>
    </cacheField>
    <cacheField name="事故类别" numFmtId="0">
      <sharedItems containsBlank="1" count="13">
        <m/>
        <s v="高处坠落"/>
        <s v="中毒、窒息和淹溺"/>
        <s v="施工机具伤害"/>
        <s v="其他（机械伤害）"/>
        <s v="其他"/>
        <s v="机械伤害"/>
        <s v="土方、基坑坍塌"/>
        <s v="物体打击"/>
        <s v="其他（坍塌（作业平台））"/>
        <s v="触电"/>
        <s v="车辆伤害"/>
        <s v="起重机械伤害"/>
      </sharedItems>
    </cacheField>
    <cacheField name="死亡人数" numFmtId="0">
      <sharedItems containsString="0" containsBlank="1" containsNumber="1" containsInteger="1" minValue="0" maxValue="2" count="3">
        <m/>
        <n v="1"/>
        <n v="2"/>
      </sharedItems>
    </cacheField>
    <cacheField name="重伤人数" numFmtId="0">
      <sharedItems containsString="0" containsBlank="1" containsNumber="1" containsInteger="1" minValue="0" maxValue="1" count="3">
        <m/>
        <n v="0"/>
        <n v="1"/>
      </sharedItems>
    </cacheField>
    <cacheField name="事故简要情况(或案由)" numFmtId="0">
      <sharedItems containsBlank="1" count="72" longText="1">
        <m/>
        <s v="2024年1月4日9时55分左右，广东崴盛建设工程有限公司承建的肇庆市大旺台旺门窗厂厂房二、厂房三、研发车间1、综合楼工程，1名施工工人从厂房二与厂房三之间的作业平台坠落，经高新区汇康医院医护人员到场抢救后，诊断该名工人死亡，死者姓名：石化文，49岁，男，重庆酉阳人，身份证号码：513524197409198159"/>
        <s v="1月6日16时26分，公安接报，狮山镇小塘新城光明市场附近有人被困下水道。经初步调查，当天上午3名施工人员在未告知施工单位管理人员情况下，私自下井拆除用于封堵管道的砖墙。周边商铺人员听到喊救命后立即报警。事发后消防部门及医院到场救援，3人被救出后送往医院救治。其中重伤者廖志康送往南海人民医院治疗、轻伤者陈次中送往三水区中医院治疗;另一伤者刘应保抢救至7日3时05分，南海人民医院宣告无效死亡。"/>
        <s v="2024年1月10日15时许，福田区园岭街道岁宝国展中心地下室负二层消防弱电作业区域，发生一起机械伤害亡人事故（高空作业车挤压亡人），亡者吴少雄（男，身份证号440582199904206330，广东汕头市人，24岁），2023年12月4日进入该项目作业。事故发生后，区住建建设局会同区应急管理局、园岭街道办、区公安分局有关同志第一时间到场处置。事故有关情况正在调查中。"/>
        <s v="2024年1月10日，该项目晚上18：00开始浇筑2#楼2层楼面。晚上21:20左右，施工中的混凝土泵车左前支脚架压坏人行道下方电力管廊，导致地面塌陷，泵车失衡，泵车臂压到正在2层楼面施工的3名施工人员，其中2人送院抢救无效后死亡，另一名伤员目前在广州省中医院大学城医院住院治疗。 两名死者分别为：郭俊毛，男，53岁，四川宜汉人，身份证513022197002173734；张纯坤，男，57岁，四川宜汉人，身份证513022196612103739。伤者为：孙旭东，身份证130631199810280815，脚踝骨折。"/>
        <s v="2024年1月13号下午17点03分左右，珠海机场综合交通枢纽项目一期工程劳务分包单位广东新利堡建设工程有限公司工人：李光轩(身份证号：512328197312036819)，驾驶剪刀车时导致头部受伤，发现后立马拨打120，17点25分左右120到达现场送至广东省人民医院珠海医院，经救治恢复生命体征，晚上20点20分左右转至中大五院，14号凌晨5点45分左右在医院抢救无效死亡。"/>
        <s v="2024年1月19日17时30分左右，井岸镇万达广场工地一名男性工人受伤。经现场初步调查，情况如下：2024年1月19日17时33分左右，万荣商业中心项目准备将拆除的钢板桩装车时，工人李传松发现徐修福在斜坡边还没有上来，就呼喊伤者名字并且过去查看，发现伤者仰面躺在沟边，没有响应，李传松下去查看后发现徐修福没有反应，口边有泡沫，安全帽完整，随后立即送往遵义五院进行治疗，经医院抢救后无效死亡。"/>
        <s v="2024年01月27日17时50分在广东省深圳市坪山新区石井街道兰田路西端深圳十六号线管廊项目19号综合井（属市管工程），在吊运降水平台作业中，郭腾飞拆除支撑梁上固定降水平台的螺丝，降水平台失衡晃动，郭腾飞失足掉下基坑，造成郭腾飞（系中铁十二局集团有限公司员工，男，30岁，河南辉县人，身份证号：410782199307014332）死亡。"/>
        <s v="2024年1月28日10时30分左右，在由广东伟恒建筑工程有限公司负责施工的华大·恒福里项目工地，架子工庞诗平（广西玉林市人）从A7栋南侧高处坠落，后经抢救无效死亡。"/>
        <s v="2024年1月29日11:20体育馆一层南侧施工区域工人李果发现剪叉式登高作业平台操作人员王子飞被设备挤压，立即拨打120并通知项目管理人员，项目管理人员在120电话指导下进行心肺复苏抢救；11：46急救人员到达现场进行抢救；约1小时后急救人员表示抢救无效死亡。"/>
        <s v="2月27日16:15左右一台挖机（隶属单位：佛山市群宜土石方工程有限公司，租赁单位：广州市泰基工程技术有限公司）土方作业期间出现滑坡，挖机和土方一同滑坡，致使基坑内小基坑2名破桩头施工人员被土体掩埋。16:40左右1名工人被挖出，经120现场抢救后判定己无生命体征。第2名工人17:50分挖出，经确认已死亡。工人信息（1.何海军，512922197007182697，四川省南部县五灵乡人；2.程邦兵，51292219730405267X，四川省南部县五灵乡人。经了解，两名人员为基坑支护分包单位桩队人员）。"/>
        <s v="2024年3月1日11时54分左右，在香洲区康宁路79号珠海市人民医院主体综合楼项目(一期)施工总承包主体工程发生一起物体打击事故，倒塌的外脚手架从12楼坠落，砸中地面一名施工人员致其受伤，伤者经救治后于3月19日死亡。"/>
        <s v="2024年3月8日下午19时许接报，2024年3月8日下午15时许中山市中深科技创新产业园项目工地发生一起一人高坠受伤事件，伤者姓名:王飞，男，32岁，系珠海勇祥建筑劳务有限公司工人。经初步了解，该名工人在项目11号楼6楼阳台刮腻子时不慎坠落至一楼地面受伤，项目管理人员立即将伤者送南朗医院抢救。3月9日晚伤者经医院抢救无效死亡，目前相关责任主体单位正积极组织善后工作，其他情况正在进一步核实中。"/>
        <s v="2024年3月11日上午7：30，项目一木工肖乾华（死者）在进行4层2-1区域板面铺设，该层层高为6米，由于下雨天板面湿滑，该人员已背五点式安全带，事发时，该人员正在解钩模板，但解钩时未系挂安全带，该人员不慎从板面边缘坠落到3层板面。该人员经送往深圳平乐骨伤科医院抢救无效，于11：58宣告死亡。"/>
        <s v="2024年3月14日下午1时28分左右，浙江中南建设集团有限公司2名工人张海洋（身份证号码:412902197702161733）、应富雷（身份证号码:412931197005262151）使用曲臂式高空作业平台，进行裙楼东侧5层铝板安装，在完成作业收臂时，设备失稳倾倒，2名作业人员随操作平台坠落，立即送往医院抢救。张海洋经抢救30分钟左右抢救无效死亡，应富雷目前生命体征平稳。"/>
        <s v="2024年3月16日上午9点30分许，位于南雄市雄州街道迎宾大道东侧的南雄市钢琴艺术城商住楼建设项目发生高处坠落事故。该起事故最终造成1人死亡。 事故发生当日早晨6点多，死者赖河生在和工友聊天时反应当天有些不舒服，起床时有点头晕，像有点低烧，都不想上班；工友建议其不舒服的话就不要去，在宿舍休息。工友未太在意，在开工前的班前晨会中、班组长向班组人员强调：大家在作业期间一定要注意安全，部分区域安全措施不足的区域暂时不去作业，正确佩戴好安全帽，并且安排了各木工人员的作业区域。班前晨散会后木工一行人就到2号楼作业，按照他们平常的惯例，4个人在楼板上吊模，4个人在楼下拆柱模。9时30分左右，赖河生在离开作业地点时不慎跌落受伤，经抢救无效死亡。项目部立即电话向相关部门汇报。 事故发生后，南雄市政府及相关职能部门立即赶赴现场进行统筹安排，并积极协调督促责任单位做好善后处置工作。"/>
        <s v="2024年3月17日上午9：50左右，挖机进行室外化粪池上面覆土开挖，因里面模板没有拆除（无水），计划找化粪池检查口（700mm*700mm）并做好安全防护措施。刚找到化粪池洞口后，现场工长在指挥挖机后退，在附近干活的木工人员李旭发到现场看情况，突然下入化粪池，现场指挥挖机的工长发现情况后，第一时间通知生产经理，生产经理马上通知安全员并赶到现场，安全主任钟国武到现场后，发现李旭发已晕倒，安全主任钟国武情急之下下去救人，然后也晕倒。现场指挥挖机的工长立即拨打119救援电话、120急救电话，10:15左右2人送往医院抢救。安全主任钟国武于2024年3月19日经抢救无效死亡，李旭发目前正在治疗中。"/>
        <s v="2024年3月18日上午约11点，钢结构杂工梁大平（身份证：532627198708301111，云南省文山壮族苗族自治州广南县人）在骨料仓屋顶平台整理材料时，不慎从旁边洞口坠落，随后送往南水医院，经抢救无效死亡。具体事故原因待进一步调查。"/>
        <s v="2024年3月22日上午8点10分许位于斗门区白蕉镇丰洲幼儿园项目工地发生一起亡人事件。死者姓名：柴海军，身份证号：512930197508081317。项目在使用汽车吊吊装时，疑似因为钢缆断裂，物品散落打击致死，具体情况有待进一步调查。"/>
        <s v="2024年3月23日星期六下午15：10分左右，彩板安装工人李小波，身份证号：510227198210120658，在总装车间网架屋顶移动上层板准备安装时，不小心踩到下层采光板与彩板的搭接处导致采光板破裂坠落地面受伤，在3点40左右到达龙山镇卫生院，经抢救40分钟后无效宣布死亡。"/>
        <s v="2024年3月31日上午11时左右，分包单位（深圳市恒晖达建设工程有限公司）4名作业人员在在雪花科创城项目（一标段）1A塔楼五层电梯井道内的防护平台进行钢梁安装作业时，防护平台局部失稳导致3人坠落(另1人发生擦碰经医院检查后确认正常)。其中1人（邢紫奇，年龄：37岁）1人坠落至负一层，2人（占自文，年龄：35岁；邢海申，年龄：59岁）坠落至三层防护平台上，项目随即组织人员对坠落人员采取了紧急施救措施，立即送往深圳正康骨科医院救治，邢紫奇后被转到宝安区人民医院救治，3月31日19时41分左右，邢紫奇经抢救无效死亡；2人（占自文、邢海申）骨折受伤，目前正在深圳正康骨科医院接受观察治疗，目前两人生命体征平稳，思维清晰可正常交流和正常饮食。"/>
        <s v="2024 年 3 月 31 日 7 时许，中建八局深圳科创发展有限公司施工员游健和深圳市林建园林工程有限公司施工员卓七雄、安全员廖洁波组织工人开早班会，安排当天的施工任务为沟槽开挖、安装给排水、土方外运等。8 时许，卓七雄根据施工图纸要求进行WE19-1沟槽测量放线，确定沟槽开挖边线位置。8 时 30 分许，卓七雄安排带班张炜享、挖掘机司机钟文斌开挖 WE19-1沟槽，开挖过程中钟文斌驾驶的挖掘机故障，廖波安排张俊成下午驾驶其他的挖掘机开挖 WE19-1沟槽。 14 时许，卓七雄、张炜享和管道安装工吴志文下到 WE19-1沟槽底部测量和找平清底。15 时 10 分许，张俊成驾驶挖掘机继续开挖 WE19-1沟槽，WE19-1沟槽开挖完毕后，张炜享指挥张俊成驾驶挖掘机吊运污水井的井座到 WE19-1 沟槽内指定位置，张炜享和吴志文在沟槽内扶正井座后取下吊钩，吴志文爬到地面配合张俊成驾驶挖掘机吊运污水井的排水管，排水管吊运至井座旁将排水管组装在井座上后，张炜享安排吴志文将井座和排水管用水泥浆连接。16 时 40 分许，张炜享爬到地面指挥张俊成驾驶挖掘机吊运井筒，同时张炜享叫吴志文离开沟槽，吴志文未离开沟槽，张俊成驾驶挖掘机吊运井筒到沟槽内发现位置不对，便将井筒吊起来，张炜享调整好吊运井筒的吊带后，张俊成继续驾驶挖掘机将放置在沟槽边的井筒吊起，此时沟槽侧壁土体发生局部坍塌，吴志文被砸中掩埋。"/>
        <s v="4月9日下午17时左右，当事人张生平来到君华家园项目寻找其儿子张彬商议事情。17时50分左右，张彬完成项目3栋1层南侧窗户玻璃安装工作后，发现其父亲张生平（当事人）倒在了3栋负1层商铺门前的地面上，不能动弹，呼喊也无反应。随后张彬立即跑到项目生活区告诉项目管理人员其父亲在项目3#楼负1层商铺前受伤了，请帮忙拨打120急救电话，随后项目管理人员拨打了120，并赶到当事人所在位置。约15分钟后，120赶到现场立即将当事人送往惠亚医院救治。21时08分左右，当事人因抢救无效死亡。"/>
        <s v="经现场工人描述，4月24日项目架子班班长刘伯江安排王平、罗晓平（当事人），到自在城花园65栋搭设塔吊附墙的作业平台，约12时20分，站在65栋塔吊附近的塔吊指挥张丽萍转头发现罗晓平倒在地面上，立即拨打120。12时30分，120到现场，13时21分罗晓平经救治无效死亡。"/>
        <s v="2024年5月10日下午19时许，中山市南区街道新型高效速冻设备生产线增资扩产技术改造项目工人陈某红疑似失足从5层楼面跌落至4层楼地面上，项目其他施工人员发现后及时将此情况上报并拨打了120急救电话抢救，经现场抢救无效死亡。"/>
        <s v="2024年5月14日21时20分左右，在布心片区05-07地块高中新建工程建筑工地，塔吊吊运时有吊装物品坠落致一名工人死亡，现场人员立即进行抢救，并呼叫救护车送往深圳市市人民医院抢救，23时30分左右，人员经抢救无效死亡。死亡人员为郭辉，男，35岁，身份证号：610521198914073514，为深圳市浩胜劳务有限公司劳务人员。"/>
        <s v="2024年5月19日上午10点左右，在聚霖科技信息传输研发及应用生产项目内，一人（王明福，女，54岁，身份证号：522225197004147549）滑落受伤，目前在遵医五院抢救，经抢救无效死亡。"/>
        <s v="5月19日早上10：40点左右，死者刘德照（外墙漆班组长，男，57岁，身份证号：430521196701176671，家庭地址：湖南省邵东市野鸡坪镇黄家村王家组6号）和曹玉军（外墙漆班组工人）乘15#楼电梯到顶楼后出去天面，该天面已完成施工，死者爬到15号楼二单元高度1.8米的女儿墙上后坠落至底层商铺。曹玉军立即电话通知该栋长管理人员梁春铭，梁春铭立即赶到现场并同时向项目现场管理人员倪坚钢汇报，11：04分拨打110报警，11：10分报120，120到场后确认刘德照已当场死亡。该栋工程目前是外墙吊篮施工及收尾阶段，因今天周日且风大，气象预报有雨，外墙停工没作业。"/>
        <s v="2024年6月15日15点30分左右，蔡启东（身份证号:440883198510113519）和另外一名工人在科研楼屋面安装铝格栅，其中另外一名工人在屋面平面上运和传递铝合金格栅，蔡启东操作登高车且负责高处安装，根据现场情况初步分析，以及另外一名工人口述，蔡启东在登高车上自己操作登高车下降时，疑似登高车与铝格栅发生碰撞，造成登高车向外立面处发生倾倒，引起高空坠落事故。事件具体原因正在调查中。"/>
        <s v="2024年6月18日上午9:30分左右，珠海市胜昌机械设备有限公司安排塔吊维保人员方剑在广东省珠海市汇华领峯花园项目的11#塔吊做准备工作时，由于塔吊顶升套架液压系统故障致塔吊套架失去支撑下坠至第四道附墙位置，导致该名作业人员随操作平台坠落受伤，现场安全管理人员立即将该人员送到南水高栏港医院救治，因作业人员方剑情况特殊又转送至平沙医院，经抢救无效死亡。"/>
        <s v="6月21日下午4点30分左右，东莞跨境电商启盈快件项目进场一台高空作业车（未投入使用），停于项目大门内地坪上。晚上10点22分左右，生产厂家太原重工股份有限公司技术员张龙（男，26岁，湖南籍）、租赁公司深圳市上程建筑科技有限公司技术员陈路通（男，25岁，河南籍）在高空作业车操作平台上进行调试，调试过程中高空作业车发生侧翻，两名技术员随高空作业车操作平台坠落至地面，120到场经抢救无效确认死亡。"/>
        <s v="2024年6月23日上午8时，位于佛山市三水区西南街道西南园规划B区的年产150000吨食品饮料及其配套产品及10000套食品饮料配套设备产业园建设项目，发生一起高处坠落事故，一名工人自二层物料提升机口不慎跌落，经抢救无效死亡。"/>
        <s v="2024年6月23日，班组人员施工时发生镀锌钢管意外滑落，事故工人去接镀锌钢管导致被钢管砸中头部侧面而发生事故。钢管为DN150管（外径165毫米，管长6米，品牌为天津友发镀锌钢管，壁厚4.25毫米，重量约115公斤），施工高度2.75米；现场三人施工，并均已做三级安全交底。下午15时，由侯建、赵安友以及李朝坤三人施工上DN150镀锌钢管，钢管一端上搭接在施工位置后，侯建临时去加工场加工材料，此时李朝坤及赵安友现场施工，施工途中李朝坤下脚手架移动脚手架以便施工；据李朝坤描述: 赵安友在地面，发现钢管意外滑落，赵友安准备用双手接滑落钢管导致钢管砸中头部侧面而直接倒地，导致事故发生。"/>
        <s v="2024 年 6 月 27 日下午 14 时左右，桂湾四单元九年一贯制学校（暂命名）项目施工总承包水电工人徐明友（410927198301019015）在 1 号楼负一层通过天花检修口进入吊顶内开展施工作业过程中发生触电。其工友发现后，立即关闭电闸，通知班组长，共同将该工人搬至地面，并立即通知 120，经抢救无效死亡。事件发生后，南山区应急、住建、街道办，前海管理局建设管理处，建投集团立即到现场处置，具体事故原因正在调查中。"/>
        <s v="2024年6月30日下午14时40分左右，珠海横琴金融租赁总部大厦地下室及上部工程1#楼14层钢构班组准备进行钢结构安装作业，工人赵永强在操作登高车移动过程中，死者梁晓恒（身份证号码：411324198908144516，河南南阳人）擅自从后面攀爬至登高车作业面，导致胸部被腰梁和作业面栏杆挤压受伤，后经120送往医院抢救数小时后死亡。"/>
        <s v="2024年7月2日上午8点30分左右，中金大厦项目幕墙工程，施工单位深圳市方大建科集团有限公司玻璃安装班组6人进行29层玻璃搬运工作，对玻璃箱体进行开箱，在拆除原箱体的捆绳后，箱体内6块玻璃突然侧翻，一名工人吴红兵（男，55岁，身份证号430802197004202733）闪躲不及时，被玻璃压伤，压伤范围为身体腹部及以下。 事件发生后，其余工友用钢管将玻璃挪开，把受伤的工人抬至安全位置，并通知项目管理人员，由项目管理人员安排项目车辆送医救治。上午9点15左右送至深圳市恒生医院治疗。7月3日上午，经抢救无效死亡。"/>
        <s v="2024年7月13日，光明区凤凰街道A608-0173宗地垃圾清运项目发生一起车辆伤害事故。2024年7月13日上午，垃圾清运单位深圳俊豪公司装载机司机聂先锋按照工作安排来到涉事项目工地，清理垃圾池附近垃圾。中午12时10分许，聂先锋铲完垃圾后，准备将轮式装载机停到地下室，行驶至5号楼首层，准备左拐进地下室时，未注意到深圳汇宁公司工人张涛在其右前方通道右侧休息，驾驶轮式装载机将张涛头部及身体碾压，聂先锋发现异常情况后下车查看，见张涛伤势较重便立即拨打了120急救和110报警电话，12时33分急救人员到达现场后宣布张涛已无生命体征。"/>
        <s v="初步了解，事故地点发生在项目科研楼屋面吊篮基础作业处，事故发生时分包单位深圳市保利达建设工程有限公司正在开展吊篮配件材料搬运清理作业。作业工人[费靓（男）——身份证号码：430422199906030697]计划于2024年7月15日全天在项目科研行政楼屋面（13层）花架检修平台处协助进行吊篮配件材料搬运清理作业，当日约17：30坠落至项目东南侧室外地面处,事发后送至深圳市坪山区人民医院。"/>
        <s v="深圳市南山水厂扩建工程总承包（EPC）工程（南山水厂二期工程 ）(原市管下放项目)早上6点50左右在3号叠合池顶板吊装作业时，作业人员洪章国(男，58岁)被吊装的木方撞到胸部受伤，7点15分送至宝安人民医院救治，11：02分抢救无效死亡。"/>
        <s v="2024年07月15日18:20左右，深圳歌剧院项目土石方、基坑支护和桩基工程专业分包单位深圳市深勘建设工程有限公司作业工人李某某（身份证号：511227197310022197）在辅助支护桩钢筋笼下笼作业时被吊索具砸伤，事故发生后，现场人员立即拨打120急救电话，医护人员到达现场后经抢救无效死亡。"/>
        <s v="8月5日上午10时左右，发生一起高坠事故，工人刘贤交（男，47岁）在顶模7号筒（在41层、42层进行造楼机挂架翻板、防护钢丝绳、附着螺栓进行提升前维护保养作业）发生高坠，工人为深圳市安程建筑工程有限公司人员。因40-42层处于封闭状态，初步判断疑似从39层跌落至34层（高差20米）。施工单位总包管理人员发现后，立即启动应急预案，将受伤人员立即送至医院抢救（施工单位反映送医时意识清醒），13点15分左右经抢救无效死亡。"/>
        <s v="2024年8月5日19时左右，根据项目总承包单位4日下午召开的晚班会工作安排，劳务分包单位的混凝土班的班长赵旭（男，30岁）带领班员周国（男，32岁，死者）、汪忠亮（男，39岁）、周术英（女，45岁）等6名施工人员，到2号楼14层进行反坎浇筑施工作业，周国和汪忠亮一组配合混凝土浇筑工作。浇筑工作不到21时就做完了，劳务分包单位的施工员何廷友（男，50岁）、总承包单位的安全员刘宣（男，28岁）告知班长赵旭，尽快清理工具下班，说完刘宣就到一楼进行凸窗卸车监护，何廷友就下班了。大家就清理地面、清理工具一直到21时50分左右，此时还有两推车混凝土料没有用完，班长赵旭就安排周国和汪忠亮到5层对东户厨房阳台构造柱进行浇筑，将余料用上，自己下到一楼清理路面。大约22时左右，周国和汪忠亮来到5层东头的厨房阳台，准备对构造柱进行混凝土浇筑作业，他们找来了一个铁质长条凳子，周国站在凳子上负责将装在料桶中的混凝土料倒入距地面高约2.2米的模子入口，汪忠亮负责在地面距周国几米远的地方用小桶从推车上装混凝土，然后递给周国。两人配合大约浇筑了7-8桶之后，汪忠亮再一次将装好的混凝土料送向周国的时候，发现周国不见了，汪忠亮意识到周国可能掉下去了，就急忙喊在其他地方的工友周术英，他们一起跑到楼下，看到周国面朝上躺在地上，头下一滩血，没有了动静。 22时10分左右周国坠楼后，一起在5层干活的工友汪忠亮、周术英等人急忙跑下楼去，看到周国面朝上躺在地上不会动，叫喊不应，周术英急忙（22时17分）拨打了120 救援电话，并同时给班长赵旭打电话。汪忠亮和赶来的工友等人根据120的指导对周国进行了心肺复苏急救，120救护车于22时30分进入工地现场，医生对周国进行检查后确认已经死亡，22时52分120 人员打了110报警，于22时58分离开现场。 事故发生后，现场的周术英在向120打电话的同时向班长赵旭打电话，赵旭于22时17分向劳务分包单位的项目负责人郑江玲（男，34岁）打电话报告，郑江玲22时26分给总包的项目安全总监尚新祥（男，41岁）打电话报告，尚新祥接到电话后于22时41分、23时08分,分别给深圳市建安（集团）股份有限公司的安全总监张中及区住房和建设局的陈威打电话报告。23时45分，区总值班室接到公安分局相关事故信息后，第一时间通报区应急管理局、区住房和建设局、梅沙街道办事处等部门（盐田公安分局得到信息后已到达现场）赶赴事发地点，管控现场，开展相关处置。 事故造成1人死亡。死者周国，男，32岁，初中文化，四川省巴中市人，紫金县龙安建筑劳务有限公司普工，2024年6月28日与公司签订简易劳动合同，进小梅沙湾畔家园项目，分配在混凝土班工作，有购买意外保险。"/>
        <s v="2024年8月8日上午10时30分,项目一名工人张天前(男，43岁，身份证号码522128198101284535)，在幕墙玻璃卸车过程中将车内固定玻璃的绑带剪开，导致玻璃发生侧翻将其压伤。事故发生后，在场管理人员立即拨打了120，10时48分左右，救护车到达现场，经现场抢救无效死亡。"/>
        <s v="2024年8月8日14:08泵车进场准备浇筑81号楼地库垫层，16点08分开始浇筑，4点25分第一车浇筑完成，换罐车间隙，工人正好经过天泵大臂（第二节）突然断裂砸到工人。项目管理人员发现进行应急抢救，用塔吊配合吊起大臂工人救出，并用模板把受伤的工人抬到大门口，由混凝土带班开车送往定点医院抢救。工人送到医院抢救40分钟后，医院宣布死亡。"/>
        <s v="2024年8月21日9时，位于佛山市南海区狮山镇南海区人民医院对面路段红星运河水系水环境综合治理项目工地内发生一起事故，造成一人死亡，一人受伤。"/>
        <s v="2024年8月22日上午10时许，中山市三角镇立木富山基础电子元器件产研基地项目工人郭能在负一层发电机房准备开展批灰作业，在攀爬高度约为2.8米的移动操作平台过程中不慎跌落至地面，后120到场抢救，于当日11时10分许经抢救无效死亡。"/>
        <s v="2024年8月26日上午9时30分许，在观城时尚花园项目工地，单小见疑似驾驶一台无证三轮车从工地负一层到负二层的过程中，车辆右后轮行驶至道路空缺处，致使车辆向右倾斜剐蹭墙面，向前撞击至负二层柱体，导致单小见受伤，工地现场人员发现其受伤后，驾驶车辆将其送至伟光医院抢救，经医院抢救无效于10时30分许宣布死亡。"/>
        <s v="2024年8月28日7时30分许，在南山颐城臻湾悦家园（T102-0337宗地）主体工程施工现场，一名工人在吊篮上进行涂料喷涂作业时，不慎从10楼坠落到3楼。"/>
        <s v="2024年9月21日下午14时30分左右，防水班组工人吴国新在9号楼裙楼（层数为1层，层高约5米）楼顶天面进行防水施工作业时，不慎失足从裙楼楼顶天面坠落到地面。事故发生后，现场工作的电工梁远新立即拨打120急救电话并向项目部报告，项目部于14时49分电话报警，并于15时03分向化州市住建局报告。吴国新经抢救无效死亡。该事故最终造成1人死亡。 事故发生后，化州市住建局、化州市应急管理局、化州市东山街道应急办及化州市东山派出所第一时间派员赶赴现场进行调查处理。项目部也已第一时间通知死者家属到场，死者家属目前情绪稳定，项目目前正在进行善后处置中。"/>
        <s v="2024 年 9 月 23 日起，劳务分包单位广东立讯建筑工程有限公司进行中心横河33w510-33w511段新建污水管道接驳东福北路现状市政检查井施工，接驳施工需对现状市政检查井管网上下游排水口进行封堵并降水后方可作业；9月27日上午11:10分，死者陈家杰及其老婆刘嘉怡在未通知相关单位人员，也未获得任何单位审批同意下到现场，陈家杰疑似因捡拾掉落的钢丝绳下井；11：20分左右陈家杰老婆刘嘉怡发现情况异常后，拨打报警电话求救，陈家杰被救上井后立即送往医院抢救，后因抢救无效死亡。"/>
        <s v="2024年10月3日14时57分接珠海公安局110报警和120报，在横琴科学城中建五局三号门一升降机在升降过程中夹伤了1名工人的头部，医护人员到场发现工人已经受伤死亡。经民警到现场了解，死者陈玉杰（男，48岁，甘肃人）为消防管路专业分包人员，相关情况正在进一步了解中。"/>
        <s v="2024年10月17日上午10时31分，工地已到下班时间（工地10时30分下班），工人大部分已离开工地，工人李庆洲所在的班组其他人员均已先行离开。李庆洲下班离开作业点后，沿途经过基坑内2号楼1段电梯井北侧通道时回头张望，未注意前方行进路线中存在的危险因素，不慎踏空摔落至2号楼负2层2-9轴交2-P轴承台坑内，摔落高度约1.85米，因摔落惯性致使坑内桩头钢筋经左大腿内侧插入体内。插入时意识清醒，贯穿部位有少量血迹，后送医救治无效死亡。"/>
        <s v="2024年10月17日10时07分在广东省江门市恩平市东成镇高铁新城淘金路20号，逸翠龙湾一期8#项目一工人施工作业不慎摔倒被铁枝刺伤。随后被迅速送往市人民医院救治。12时许，经医护人员抢救无效死亡。"/>
        <s v="2024年10月26日下午15时55分左右，建瓴路（同双路-中山园路）市政工程项目施工总承包项目一名工人曾某（男，59岁，湖南邵阳人）在进行混凝土预制雨水井筒吊运卸货过程中，钢丝绳突然断裂，导致该工人被掉落的混凝土井筒挤压受伤，经120到场抢救无效后死亡。 该项目监管机构为深圳市南山区住房和建设局、深圳市南山区施工安全监督站，安全监督员信息如下：董继峰（组长）、罗元（该工程主监员）、王志威（机械设备专业监督员）、刘丹龙（电气专业监督员）。"/>
        <s v="龙山十路（大亚湾大道至龙海二路段）市政工程，施工单位为广东美景科技有限公司，监理单位为江西中昌工程咨询监理有限公司。施工单位于2024年10月28日在大亚湾大道段至石化大道段，消防大队旁污水管沟施工，污水管沟深约2.5米。下午16：30分左右，项目测量员（林思祥441303199907294430）到管沟底部复测标高时，管沟西侧侧壁土方突然塌方，导致测量员胸部以下被埋，现场管理人员熊启斌（电话15308470618）发现后立即组织施救，约17:00时当事人被救出，由120送至惠亚医院抢救，约晚上9时左右，经抢救无效死亡。"/>
        <s v="2024年11月1日6时20分许，张小东(死者，男，汉族，32岁，辽宁省朝阳县木头城子镇人，身份证号码:211321199210024713)上到厂房屋顶做施工准备工作时，从距离地面约30米高的厂房顶排烟天窗坠落到距离地面4米高的一平台上，经120到场抢救无效后死亡。事故发生后，翠亨新区城市建设和管理局联合新区应急、公安等部门负责同志第一时间到场处置"/>
        <s v="经初步了解，11月4日18时许，符真南(男，35岁，户籍地:吴川市黄坡镇西坡村81号101房），是湛江市恒立门窗有限公司工人，在霞山区椹川大道北15号的福文华府工地安装防护网施工时触电晕倒，经到场医护人员持续抢救后，又送往赤坎区湛江中心人民医院继续抢救。现湛江中心人民医院反馈符真南已抢救无效死亡。"/>
        <s v="2024年11月6日下午13：47，由中华人民共和国拱北海关建设、 上海同济工程项目管理咨询有限公司监理、广东仕康建筑工程有限公司施工的拱北海关关警实战训练基地升级改造项目1名工人（姓名：陈海林，男，55岁，身份证号:512225196909284410，重庆市云阳县人）在3号楼电梯井坠落受伤，经120抢救无效死亡。具体情况待进一步调查。"/>
        <s v="2024年11月10日16时，广州市南沙区龙穴街道广州港南沙粮食通用码头内，发生一起高坠事故，一工人王小东（男，46岁，河南人，412726197808104518，大连市鼎岳劳务有限公司合同工人）在工地飘板上（高度约8米）意外坠落，被身上的安全绳拉住，下坠一米左右，过程中头部撞到旁边钢管后昏迷。工地管理人员报120急救电话，救护车送医院抢救，于11月10日22时10分抢救无效死亡。接报后，南沙区应急局、区卫健局、区公安局、区住建局、龙穴街等部门第一时间响应，立即赶往现场处置。_x000a_（监督站：广州市南沙区建设工程质量安全监督站，监督员：林章）"/>
        <s v="水围承翰商务大厦项目工作人员（男，40岁，四川人），于2024年11月15日约在9点40分左右，4楼项目部人员突闻一声巨响，随即走出办公室发现陈波已趴在2楼连廊混凝土平台上。项目部立即启动应急预案，安全员迅速拨打120急救电话，将其送至中山大学附属第八医院抢救，经抢救无效死亡。"/>
        <s v="吴文国（年龄56岁）于2024年12月2日下午13:30分左右在飞驰智能科技产业园（二期）4#宿舍楼三层进行电梯井过梁施工作业管理，使用电动斗车进行卸料，期间电动斗车故障失控冲过楼层防护门连车带人下坠。13时40分，总承包单位深圳望鹏建设发展有限公司拨打120将人员送往惠东县第二人民医院抢救。14时20分，我局接到施工总承包单位报告到达现场核实处置。15时15分惠东县第二人民医院停止抢救，抢救无效宣告人员死亡。"/>
        <s v="2024年12月11日14:55左右，预制梁场在吊装钢绞线移位过程中吊索断裂，钢绞线坠落后散捆崩到旁边的整捆钢绞线，导致钢绞线倾覆压到工人甘立俊，其本人未能躲开被砸中腰部，中建海龙员工发现后立即于14:57拨打急救电话，现场施工人员立即用履带吊抬起被砸中的钢绞线，抬起后发现甘立俊昏迷，急救车于15:09左右到达后立即施救，经抢救无效死亡。事故原因正在进一步调查中。"/>
        <s v="12月12日下午，山海雅居主体工程，2名木工班组工人在6#楼地下室负二至负三层坡道空腔处拆除支模架时，突然昏迷，同一木工班组的另外2人在下班时发现2名工友没有返回，于是进入空腔处寻找，感到不适大声呼救。在附近作业的机电班组工人听到呼救后，前往查看，迅速通知项目管理人员并拨打救援电话，救援人员到场后，将4名工人送往南山医院救治。目前，4名工人中刘某、吴某情况较轻，已出院；徐某于13日19时12分抢救无效死亡，邹某于14日上午11时38分抢救无效死亡。"/>
        <s v="2024年12月17日上午8时许，佛山市高同建设工程有限公司工人郝泽中在广东品龙精工科技有限公司瓦楞纸箱印刷设备研发制造项目综合楼、厂房项目厂房工地铺盖瓦片时，不慎从六楼屋顶跌落至五楼楼面(高度约8米)。后被送往高明区人民医院救治，经抢救无效死亡。死者：郝泽中，男，50岁，重庆籍，公民身份证号码：512225197410013915，汉族，公民身份证地址：重庆市云阳县南溪镇青印村16组4号。"/>
        <s v="2024年10月26日凌晨1点左右，梅州市高新技术产业园区塑料包装制品项目（厂房C-1，C-2）在建工地，1名工人（姓名：张某刚，男，62岁，安徽蒙城人）私自从工地外面接电线引入工地导致发生触电事故，经抢救无效死亡。"/>
        <s v="2024 年 12 月 24 日下午 14 点 20 分许，位于佛山市禅城区张槎街道办，广东盛景建筑工程有限公司施工总承包的广东简一（集团）陶瓷有限公司总部大楼项目 1 栋 4 楼发生一起机械伤害事故，经抢救无效死亡，造成一人死亡。（工人姓名：王贤东，男，36岁，湖南人）。目前事故原因正在进一步调查中。"/>
        <s v="2025年1月8日韶关市华明高级中学项目11号楼发生高处坠落事故。上午7点30分许，工人朱某生在11号楼三楼室内靠货梯预留口处进行拆除模板方条作业，上午9点45左右，朱某生由于用力过度身体向后外仰，失足从3楼掉落到地面。工人立刻打电话报警，相关部门于11时接到报告，朱某生经抢救无效死亡。该起事故最终造成1人死亡。"/>
        <s v="2025年1月11日上午约8时15分，工人邱德三在6栋18层进行外排栅备料时未扣好安全带作业情况下，失足从18层脚手架掉落到1层。带班陈仕升立刻报警和报120急救中心，同时组织工人将伤者往医院送。于8点25分左右在送往途中遇到阳江市中医医院的急救车立即抢救，抢救大概15分钟之后医生现场宣布邱德三抢救无效死亡。项目部于9点08分向相关部门报告。该起事故最终造成1人死亡。"/>
        <s v="2025年1月13日下午14时左右，深井村西侧排洪渠及排涝泵站工程两名工人在拆除泵站与排洪渠间挡墙时，挡墙倒塌砸到其中一名作业的工人陈怀文（510525197201257897），工人陈怀文在120到场抢救过程中昏迷，后经120送往医院抢救后死亡。"/>
        <s v="2025年1月10日下午，中山看守所改扩建项目南面围墙进行混凝土浇筑作业，混凝土泵车支设在围墙南侧混凝土路面上，下午4点05分左右，混凝土泵车左前侧的受力支撑腿基础部位突然下陷，混凝土泵车车身倾斜，臂架向下偏位，击打到正在墙上浇筑的工人。"/>
        <s v="2025年3月9日上午9:40分左右，广东省河源市源城区高塘村杨梅坪小组107号仓储扩建项目，叉车在施工现场行驶过程中与司索工肖俊娥发生碰撞。项目部第一时间拨打120急救电话，现场对肖俊娥进行急救后送往河源市人民医院进行抢救，经抢救无效死亡。该起事故最终造成1人死亡。"/>
        <s v="2025年3月11日下午1时40分左右，“广东信德集团改建技术改造项目-厂房二 ”工程 东北方向桩基础 位置发生施工机具伤害。下午1时40分左右，杨广根（死者）在配合换桩头时，被旋挖桩机尾部碾压，经抢救无效死亡。工友发现后立刻报警送医，经抢救无效死亡。该起事故最终造成1人死亡。"/>
      </sharedItems>
    </cacheField>
    <cacheField name="地级市_x000a_报送时间" numFmtId="0">
      <sharedItems containsBlank="1" containsDate="1" containsMixedTypes="1" count="72">
        <m/>
        <s v="2024年1月9日 14时34分"/>
        <s v="2025年01月23日 18时14分"/>
        <s v="2024年1月12日14时36分"/>
        <s v="2024年1月12日16时22分"/>
        <s v="2024年1月14日19时15分"/>
        <s v="2024年1月21日10时15分"/>
        <s v="2025年01月22日 23时04分"/>
        <s v="2024年2月24日21时14分"/>
        <s v="2024年1月30日15时15分"/>
        <s v="2024年2月28日12时45分"/>
        <s v="2025年01月22日 19时56分"/>
        <s v="2024年3月11日 14时42分"/>
        <s v="2024年3月12日16时34分"/>
        <s v="2024年3月16日10时29分"/>
        <s v="2024年3月19日10时28分"/>
        <s v="2024年3月21日17时52分"/>
        <s v="2024年3月20日10时42分"/>
        <s v="2024年3月24日14时18分"/>
        <s v="2024年3月27日 11时08分"/>
        <s v="2024年4月2日22时29分"/>
        <s v="2025年01月22日 20时00分"/>
        <s v="2024年4月18日19时09分"/>
        <s v="2024年4月24日20时45分"/>
        <s v="2024年5月11日21时20分"/>
        <s v="2024年5月16日15时19分"/>
        <s v="2024年5月20日22时20分"/>
        <s v="2024年5月20日19时50分"/>
        <s v="2024年6月18日9时02分"/>
        <s v="2025年01月23日 09时19分"/>
        <s v="2024年6月22日11时07分"/>
        <s v="2024年6月23日20时53分"/>
        <s v="2024年6月25日17时36分"/>
        <s v="2024年6月29日8时54分"/>
        <s v="2024年7月1日16时11分"/>
        <s v="2024年7月4日12时48分"/>
        <s v="2025年01月22日 19时21分"/>
        <s v="2024年7月17日8时49分"/>
        <s v="2024年7月19日18时15分"/>
        <s v="2024年7月20日10时15分"/>
        <s v="2024年8月6日8时58分"/>
        <s v="2025年01月22日 22时14分"/>
        <s v="2024年8月9日15时59分"/>
        <s v="2025年01月22日 21时04分"/>
        <s v="2025年01月22日 20时12分"/>
        <s v="2024年8月23日17时59分"/>
        <s v="2025年01月22日 22时35分"/>
        <s v="2025年01月22日 22时20分"/>
        <s v="2024年9月22日10时59分"/>
        <s v="2025年01月22日 23时22分"/>
        <s v="2024年10月10日14时44分"/>
        <s v="2025年01月22日 23时21分"/>
        <s v="2025年01月22日 22时38分"/>
        <s v="2024年10月28日10时35分_x000a_(未办理施工许可证，监督站提前介入监督。)"/>
        <s v="2024年10月29日11时15分"/>
        <s v="2025年01月22日 23时22分58"/>
        <s v="2025年01月22日 22时26分"/>
        <s v="2024年11月8日11时53分"/>
        <s v="2024年11月14日22时37分"/>
        <s v="2025年01月22日 19时20分"/>
        <s v="2024年12月3日11时29分"/>
        <s v="2025年01月22日 23时27分"/>
        <s v="2024年12月12日14时12分"/>
        <s v="2025年01月22日 21时49分"/>
        <s v="2024年12月28日14时45分"/>
        <s v="2024年12月31日17时08分"/>
        <s v="2025年1月9日 15时29分"/>
        <s v="2025年1月11日 15时02分"/>
        <s v="2025年1月13日 16时43分"/>
        <s v="2025年1月22日23时34分"/>
        <d v="2025-03-10T00:00:00"/>
        <d v="2025-03-12T00:00:00"/>
      </sharedItems>
    </cacheField>
    <cacheField name="处罚办理情况（委托、自查）" numFmtId="0">
      <sharedItems containsBlank="1" count="18">
        <m/>
        <s v="厅自查"/>
        <s v="佛山水务局复核"/>
        <s v="市提请"/>
        <s v="委托"/>
        <s v="依照事故调查报告"/>
        <s v="厅自查、市提请"/>
        <s v="依据事故调查报告"/>
        <s v="珠海复核"/>
        <s v="阳江复核"/>
        <s v="中山复核"/>
        <s v="江门复核"/>
        <s v="湛江复核"/>
        <s v="佛山复核"/>
        <s v="1.22发函梅州市局复核（广东诚义建筑工程有限公司），3.10已回函，但缺资料，已联系梅州住建局邱科补充上报，3.22已回资料"/>
        <s v="已发函地市复核粤建质函〔2025〕39号"/>
        <s v="韶关复核"/>
        <s v="已发函地市复核粤建质函〔 2025〕 41 号"/>
      </sharedItems>
    </cacheField>
    <cacheField name="处罚企业及处罚建议" numFmtId="0">
      <sharedItems containsBlank="1" count="71">
        <m/>
        <s v="2024/2/2_x000a_拟对广东崴盛建设工程有限公司依法作出暂扣建筑施工企业安全生产许可证30日的行政处罚"/>
        <s v="2024/2/2_x000a_拟对四会市顺合劳务有限公司依法作出暂扣建筑施工企业安全生产许可证30日的行政处罚"/>
        <s v="广东省构建工程建设有限公司"/>
        <s v="2024/3/18_x000a_拟对深圳恒安消防工程有限公司依法作出暂扣建筑施工企业安全生产许可证30日的行政处罚"/>
        <s v="建议北京市住房和城乡建设委员会对中国建筑一局（集团）有限公司依法作出处理"/>
        <s v="2024/6/18_x000a_拟对珠海建工控股集团有限公司依法作出暂扣建筑施工企业安全生产许可证30日的行政处罚"/>
        <s v="建议北京市住房和城乡建设委员会对中国建筑第二工程局有限公司依法作出处理"/>
        <s v="2024/3/18_x000a_拟对珠海市年顺建筑有限公司依法作出暂扣建筑施工企业安全生产许可证30日的行政处罚"/>
        <s v="2025/1/26_x000a_发函深圳_x000a_粤建质函〔2025〕52号"/>
        <s v="2024/6/6_x000a_拟对广东伟恒建筑集团有限公司依法作出暂扣建筑施工企业安全生产许可证30日的行政处罚"/>
        <s v="已核查，鉴于此项目属于房屋市政工程或其他类型项目未定性，经处里研究决定，待事故调查报告出具后再确定是否立案处罚"/>
        <s v="此事故发生在广州市泰基工程技术有限公司安证暂扣期间，已延长暂扣时间。已核查广东恒辉建设集团股份有限公司（总包单位）安全生产条件。事故单位涉嫌违法分包，已由应急部门处罚"/>
        <s v="（施工单位广东建星建造集团有限公司不是事故责任单位）珠海需要重新复核"/>
        <s v="建议湖北省住房和城乡建设厅对中建三局第一建设工程有限责任公司依法作出处理"/>
        <s v="已核查，项目基本符合安全生产条件，经当地住建主管部门确认，现场存在问题已整改，建议待事故调查报告出具后再立案查处，已暂扣项目负责人B证"/>
        <s v="建议湖北省住房和城乡建设厅对中建三局集团有限公司依法作出处理"/>
        <s v="建议江西省住房和城乡建设厅对江西石城广厦建筑工程有限公司依法作出暂扣安全生产许可证的行政处罚"/>
        <s v="2024/4/30_x000a_拟对广东庞大粤西建设工程有限公司依法作出暂扣建筑施工企业安全生产许可证30日的行政处罚"/>
        <s v="2024/6/6_x000a_拟对珠海建强建筑工程有限公司依法作出暂扣建筑施工企业安全生产许可证30日的行政处罚"/>
        <s v="2024/6/6_x000a_拟对广东中润绿色建筑科技有限公司依法作出暂扣建筑施工企业安全生产许可证30日的行政处罚"/>
        <s v="建议河北省住房和城乡建设厅对中国二十二冶集团有限公司依法作出处理"/>
        <s v="建议福建省住房和城乡建设厅对厦门新长诚钢构工程有限公司依法作出暂扣安全生产许可证的行政处罚"/>
        <s v="建议天津市住房和城乡建设委员会对中国建筑第六工程局有限公司依法作出暂扣安全生产许可证的行政处理"/>
        <s v="2024/4/30_x000a_拟对深圳市恒晖达建设工程有限公司依法作出暂扣建筑施工企业安全生产许可证30日的行政处罚"/>
        <s v="2024/7/23_x000a_拟对广东修邦代建工程管理有限公司依法作出暂扣建筑施工企业安全生产许可证30日的行政处罚"/>
        <s v="2024/7/23_x000a_拟对广东电白建设集团有限公司依法作出暂扣建筑施工企业安全生产许可证30日的行政处罚"/>
        <s v="建议四川省住房和城乡建设厅对四川川硕建设有限公司依法作出暂扣安全生产许可证的行政处罚"/>
        <s v="2024/6/6_x000a_拟对中山市振坤防水堵漏技术有限公司依法作出暂扣建筑施工企业安全生产许可证30日的行政处罚"/>
        <s v="2024/8/9_x000a_拟对深圳榕亨实业集团有限公司依法作出暂扣建筑施工企业安全生产许可证30日的行政处罚"/>
        <s v="2024/8/9_x000a_拟对广东东吴建设有限公司依法作出暂扣建筑施工企业安全生产许可证30日的行政处罚"/>
        <s v="2024/11/22_x000a_拟对深圳市越众（集团）股份有限公司依法作出暂扣建筑施工企业安全生产许可证30日的行政处罚"/>
        <s v="2024/8/9_x000a_拟对深圳市华剑建设集团股份有限公司依法作出暂扣建筑施工企业安全生产许可证30日的行政处罚"/>
        <s v="广东二十冶建设有限公司"/>
        <s v="2024/8/9_x000a_拟对广州锦坤绿色建筑有限公司依法作出暂扣建筑施工企业安全生产许可证30日的行政处罚"/>
        <s v="2024/8/9_x000a_拟对深圳市上程建筑科技有限公司依法作出暂扣建筑施工企业安全生产许可证30日的行政处罚"/>
        <s v="2024/7/10_x000a_拟对佛山市云东海建筑工程有限公司依法作出暂扣建筑施工企业安全生产许可证30日的行政处罚"/>
        <s v="建议四川省住房和城乡建设厅对四川招港建设有限公司依法作出暂扣安全生产许可证的行政处罚"/>
        <s v="建议山东省住房和城乡建设厅对中建八局第二建设有限公司依法作出处理"/>
        <s v="建议湖南省住房和城乡建设厅对长沙鼎盛重工科技有限公司依法作出暂扣安全生产许可证的行政处罚"/>
        <s v="建议安徽省住房和城乡建设厅对中建四局第六建设有限公司依法作出处理"/>
        <s v="2024/8/9_x000a_拟对深圳市方大建科集团有限公司依法作出暂扣建筑施工企业安全生产许可证30日的行政处罚"/>
        <s v="2024/8/9_x000a_拟对深圳市保利达建设工程有限公司依法作出暂扣建筑施工企业安全生产许可证30日的行政处罚"/>
        <s v="建议上海市住房和城乡建设管理委员会对中铁上海工程局集团有限公司依法作出处理"/>
        <s v="2024/10/25_x000a_拟对深圳市深勘建设工程有限公司依法作出暂扣建筑施工企业安全生产许可证30日的行政处罚"/>
        <s v="2024/10/25_x000a_拟对深圳市中岭南建设工程有限公司依法作出暂扣建筑施工企业安全生产许可证30日的行政处罚"/>
        <s v="建议湖南省住房和城乡建设厅对中建不二幕墙装饰有限公司依法作出暂扣安全生产许可证的行政处罚"/>
        <s v="腾越建筑科技集团有限公司"/>
        <s v="广东禹和建设工程有限公司"/>
        <s v="2024/9/23_x000a_拟对广东万源建设工程有限公司依法作出暂扣建筑施工企业安全生产许可证30日的行政处罚"/>
        <s v="2024/10/9_x000a_拟对广东省化州市建筑工程总公司依法作出暂扣建筑施工企业安全生产许可证30日的行政处罚"/>
        <s v="中国葛洲坝集团股份有限公司"/>
        <s v="2024/11/21_x000a_拟对广东润祺建设有限公司依法作出暂扣建筑施工企业安全生产许可证30日的行政处罚"/>
        <s v="2025/1/26_x000a_发函中山_x000a_粤建质函〔2025〕55号"/>
        <s v="广东金裕建设工程有限公司"/>
        <s v="2024/12/4_x000a_拟对深圳市信宇建筑工程有限公司依法作出暂扣建筑施工企业安全生产许可证30日的行政处罚"/>
        <s v="2024/12/4_x000a_拟对广东美景环境科技有限公司依法作出暂扣建筑施工企业安全生产许可证30日的行政处罚"/>
        <s v="复核处罚建议：海南中水市政工程有限公司（需发函外省海南）"/>
        <s v="湛江市高盛建筑有限公司"/>
        <s v="2024/11/21_x000a_拟对广东仕康建筑工程有限公司依法作出暂扣建筑施工企业安全生产许可证30日的行政处罚"/>
        <s v="2024/11/22_x000a_拟对广州协安建设工程有限公司依法作出暂扣建筑施工企业安全生产许可证30日的行政处罚"/>
        <s v="2025/1/22_x000a_发函深圳_x000a_粤建质函〔2025〕40号"/>
        <s v="2024/12/18_x000a_拟对中建二局第二建筑工程有限公司依法作出暂扣建筑施工企业安全生产许可证60日的行政处罚"/>
        <s v="佛山市高同建设工程有限公司"/>
        <s v="广东诚义建筑工程有限公司"/>
        <s v="广东盛景建筑工程有限公司"/>
        <s v="韶关市鸿翔建筑工程有限公司"/>
        <s v="广东中晔建设集团有限公司"/>
        <s v="已发函地市复核粤建质函〔 2025〕 36 号"/>
        <s v="1.26发函中山市住建局复核（中建三局第一建设工程有限责任公司）粤建质函〔 2025〕 55 号"/>
        <s v="电话告知复核事故企业信息"/>
      </sharedItems>
    </cacheField>
    <cacheField name="企业主要负责人及联系方式" numFmtId="0">
      <sharedItems containsBlank="1" count="64">
        <m/>
        <s v="1.陈日炎（法定代表人）15875814798_x000a_2.邹丹明（项目负责人）13630098790"/>
        <s v="陈文明（副总经理）13922633371"/>
        <s v="金卫东"/>
        <s v="王康（项目负责人）13312906785"/>
        <s v="刘洋洋（项目负责人）13702333276"/>
        <s v="1.李纯刚（总经理助理）13926419258_x000a_2.孙辉龙（项目负责人）17612221984"/>
        <s v="唐明成(项目生产经理)13929566158"/>
        <s v="蒋珠群（资料员）13411443634"/>
        <s v="叶思华（法定代表人）13828241309"/>
        <s v="/"/>
        <s v="安礼果（副总经理）15914336191"/>
        <s v="许红军（项目负责人）13928014163"/>
        <s v="杨峰（项目负责人）13828851791"/>
        <s v="邵鹏飞（项目负责人）15712178121"/>
        <s v="梁忠（项目负责人）18312151512"/>
        <s v="吕百应（项目负责人）13417931251"/>
        <s v="黄碧娟（项目负责人）13676071684"/>
        <s v="王成龙（项目负责人）13171251034"/>
        <s v="杨金雨（项目负责人）18120781309"/>
        <s v="汪海峰（项目负责人）15222283273"/>
        <s v="石远超（法定代表人）13651406286"/>
        <s v="曾子健（法定代表人）13825453696"/>
        <s v="郭祝琴（工程部副经理）13922193255"/>
        <s v="李和良（项目负责人）18784285888"/>
        <s v="赵升祥（法定代表人）13802699329"/>
        <s v="陈运海（项目负责人）13760102321"/>
        <s v="尹其云（法定代表人）13422707060"/>
        <s v="张烽（法定代表人）13430480697"/>
        <s v="周新红（项目负责人）13928495586"/>
        <s v="已联系珠海住建局莫璨榕15818969800，提供企业法人联系方式和邮箱"/>
        <s v="江广（法定代表人）13570052715"/>
        <s v="杨震（法定代表人）18137683399"/>
        <s v="陈杰亮（项目负责人）18312338421"/>
        <s v="胡庆军（项目负责人）13798352715"/>
        <s v="李玉晓（项目负责人）18264773509"/>
        <s v="孙学水（项目负责人）13727881840"/>
        <s v="杨双红（项目负责人）18038042645"/>
        <s v="张祥锋（项目负责人）13802436483"/>
        <s v="周玉龙（项目副经理）13111888820"/>
        <s v="王小毛（项目负责人）18679400616"/>
        <s v="邢霄龙（项目负责人）15994782374"/>
        <s v="黄方存（项目负责人）13531193480"/>
        <s v="连李辉（项目负责人）18659263301"/>
        <s v="1.苏广义（法定代表人）18138245858_x000a_2.陈家敷（项目负责人）13510475647"/>
        <s v="陈善一（项目负责人）15873837217"/>
        <s v="企业法人：杨泽辉13794065660；_x000a_电子邮箱：709065298@qq.com"/>
        <s v="罗田，"/>
        <s v="张烁（项目负责人）13929944668"/>
        <s v="1.王超超（办公室副主任）18320682745_x000a_2.刘金平（项目负责人）13686787106"/>
        <s v="企业法人：谭华；_x000a_电子邮箱："/>
        <s v="钟碧虹（项目负责人）13610499996"/>
        <s v="法定代表人苏楚华13694290303_x000a_邮箱1429403829@qq.com"/>
        <s v="1.杨帆（办公室主任）15217761202_x000a_2.李晓娟（项目负责人）13410345778"/>
        <s v="曾汉良（项目负责人）13437771333"/>
        <s v="已联系湛江住建局宋文斯19150016067，补充笔录和企业法人联系方式和邮箱"/>
        <s v="林显杰（法定代表人）13249725730"/>
        <s v="1.杜正鹏（经理助理）15989047346_x000a_2.文勉聪（项目负责人）13316298300"/>
        <s v="罗杰（项目负责人）15574995833"/>
        <s v="区伟奇_x000a_0757-88227711"/>
        <s v="潘炽昌_x000a_14778367501_x000a_258507285@qq.com_x000a_"/>
        <s v="廖学文_x000a_0757-7770201"/>
        <s v="李亿红、18318520687，邮箱：524003885@qq.com "/>
        <s v="石军强 18802523261； _x000a_电子邮箱：452106262@qq.com"/>
      </sharedItems>
    </cacheField>
    <cacheField name="立案时间" numFmtId="0">
      <sharedItems containsBlank="1" containsDate="1" containsMixedTypes="1" count="12">
        <m/>
        <s v="/"/>
        <s v="缺检查记录，核查表未签字盖章,3.20已电话告知佛山水务局"/>
        <s v="珠海回复企业变更，重新上报"/>
        <d v="2025-03-12T00:00:00"/>
        <s v="缺检查笔录，企业营业执照等，3.21已电话告知中山住建局质安科"/>
        <d v="2025-03-05T00:00:00"/>
        <s v="2.24上报,还需补充笔录"/>
        <s v="缺问询笔录，企业安全生产条件核查记录表缺被检查人签字"/>
        <d v="2025-03-24T00:00:00"/>
        <s v="缺问询笔录，企业安全生产条件核查记录表缺被检查人签字，3.19地市回复事故调查报告走流程，待处罚结果"/>
        <d v="2025-03-03T00:00:00"/>
      </sharedItems>
    </cacheField>
    <cacheField name="立案表文号" numFmtId="0">
      <sharedItems containsBlank="1" count="7">
        <m/>
        <s v="/"/>
        <s v="粤建质立〔2025〕012号"/>
        <s v="粤建质立〔2025〕002号"/>
        <s v="粤建质立〔2025〕020号"/>
        <s v="粤建质立〔2025〕001号"/>
        <s v="粤建质立〔2025〕013号"/>
      </sharedItems>
    </cacheField>
    <cacheField name="告知书文号" numFmtId="0">
      <sharedItems containsBlank="1" count="3">
        <m/>
        <s v="缺问询笔录和企业安全生产条件核查记录表，3.5已电话通知江门市住建局林荣深"/>
        <s v="粤建质告〔2025〕3号"/>
      </sharedItems>
    </cacheField>
    <cacheField name="告知书发送时间" numFmtId="0">
      <sharedItems containsBlank="1" containsDate="1" containsMixedTypes="1" count="3">
        <m/>
        <s v="/"/>
        <d v="2025-03-19T00:00:00"/>
      </sharedItems>
    </cacheField>
    <cacheField name="处罚告知送达时间（回执时间）" numFmtId="0">
      <sharedItems containsBlank="1" containsDate="1" containsMixedTypes="1" count="29">
        <m/>
        <d v="2024-02-20T00:00:00"/>
        <d v="2024-03-01T00:00:00"/>
        <d v="2024-04-12T00:00:00"/>
        <s v="/"/>
        <d v="2024-07-11T00:00:00"/>
        <d v="2024-05-08T00:00:00"/>
        <d v="2024-06-19T00:00:00"/>
        <d v="2023-11-01T00:00:00"/>
        <d v="2024-05-10T00:00:00"/>
        <d v="2024-06-17T00:00:00"/>
        <d v="2024-06-16T00:00:00"/>
        <d v="2024-08-20T00:00:00"/>
        <d v="2024-10-09T00:00:00"/>
        <s v="2024/6/17"/>
        <d v="2024-08-26T00:00:00"/>
        <d v="2024-12-10T00:00:00"/>
        <d v="2024-08-23T00:00:00"/>
        <d v="2024-09-20T00:00:00"/>
        <d v="2024-07-24T00:00:00"/>
        <d v="2024-09-24T00:00:00"/>
        <d v="2024-10-31T00:00:00"/>
        <d v="2024-10-14T00:00:00"/>
        <d v="2024-12-30T00:00:00"/>
        <d v="2024-12-09T00:00:00"/>
        <d v="2024-11-27T00:00:00"/>
        <d v="2024-12-06T00:00:00"/>
        <d v="2025-01-03T00:00:00"/>
        <d v="2025-03-19T00:00:00"/>
      </sharedItems>
    </cacheField>
    <cacheField name="决定书文号" numFmtId="0">
      <sharedItems containsBlank="1" count="51">
        <m/>
        <s v="2024/3/18_x000a_粤建质罚〔2024〕14号"/>
        <s v="2024/3/28_x000a_粤建质罚〔2024〕15号"/>
        <s v="2024/5/9_x000a_粤建质罚〔2024〕23号"/>
        <s v="2024/4/15_x000a_发函北京_x000a_粤建质函〔2024〕192号"/>
        <s v="2024/8/13_x000a_粤建质罚〔2024〕45号"/>
        <s v="2024/6/26_x000a_发函北京_x000a_粤建质函〔2024〕544号"/>
        <s v="2024/6/4_x000a_粤建质罚〔2024〕28号"/>
        <s v="2024/7/23_x000a_粤建质罚〔2024〕37号"/>
        <s v="/"/>
        <s v="2024/1/27_x000a_粤建质罚〔2024〕3号"/>
        <s v="2024/6/26_x000a_发函湖北_x000a_粤建质函〔2024〕545号"/>
        <s v="2024/5/8_x000a_发函湖北_x000a_粤建质函〔2024〕313号"/>
        <s v="2024/12/11_x000a_发函江西_x000a_粤建质函〔2024〕783号"/>
        <s v="2024/6/4_x000a_粤建质罚〔2024〕30号"/>
        <s v="2024/7/23_x000a_粤建质罚〔2024〕39号"/>
        <s v="2024/7/23_x000a_粤建质罚〔2024〕38号"/>
        <s v="2024/6/26_x000a_发函河北_x000a_粤建质函〔2024〕542号"/>
        <s v="2024/6/26_x000a_发函福建_x000a_粤建质函〔2024〕541号"/>
        <s v="2024/5/8_x000a_发函天津_x000a_粤建质函〔2024〕312号"/>
        <s v="2024/6/4_x000a_粤建质罚〔2024〕31号"/>
        <s v="2024/9/14_x000a_粤建质罚〔2024〕52号"/>
        <s v="2024/10/15_x000a_粤建质罚〔2024〕66号"/>
        <s v="2024/6/26_x000a_发函四川_x000a_粤建质函〔2024〕543号"/>
        <s v="2024/7/23_x000a_粤建质罚〔2024〕40号"/>
        <s v="2024/9/5_x000a_粤建质罚〔2024〕47号"/>
        <s v="2024/11/1_x000a_粤建质罚〔2024〕81号"/>
        <s v="2024/12/23_x000a_粤建质罚〔2024〕119号"/>
        <s v="2024/9/27_x000a_粤建质罚〔2024〕59号"/>
        <s v="2024/9/25_x000a_粤建质罚〔2024〕58号"/>
        <s v="2024/10/12_x000a_粤建质罚〔2024〕61号"/>
        <s v="2024/9/2_x000a_粤建质罚〔2024〕50号"/>
        <s v="2024/11/6_x000a_发函四川_x000a_粤建质函〔2024〕732号"/>
        <s v="2024/11/6_x000a_发函山东_x000a_粤建质函〔2024〕732号"/>
        <s v="2024/11/6_x000a_发函湖南_x000a_粤建质函〔2024〕735号"/>
        <s v="2024/11/6_x000a_发函安徽_x000a_粤建质函〔2024〕733号"/>
        <s v="2024/9/5_x000a_粤建质罚〔2024〕46号"/>
        <s v="2024/11/11_x000a_粤建质罚〔2024〕87号"/>
        <s v="2024/12/11_x000a_发函上海_x000a_粤建质函〔2024〕781号"/>
        <s v="2024/12/11_x000a_发函湖北_x000a_粤建质函〔2024〕782号"/>
        <s v="2024/11/15_x000a_粤建质罚〔2024〕94号"/>
        <s v="2024/11/12_x000a_粤建质罚〔2024〕92号"/>
        <s v="2024/12/11_x000a_发函湖南_x000a_粤建质函〔2024〕784号"/>
        <s v="2024/10/15_x000a_粤建质罚〔2024〕62号"/>
        <s v="2024/11/1_x000a_粤建质罚〔2024〕84号"/>
        <s v="2025/1/22_x000a_粤建质罚〔2025〕3号"/>
        <s v="2024/12/20_x000a_粤建质罚〔2024〕111号"/>
        <s v="2024/12/23_x000a_粤建质罚〔2024〕114号"/>
        <s v="2024/12/11_x000a_粤建质罚〔2024〕106号"/>
        <s v="2024/12/23_x000a_粤建质罚〔2024〕113号"/>
        <s v="2025/1/22_x000a_粤建质罚〔2024〕2号"/>
      </sharedItems>
    </cacheField>
    <cacheField name="扣证时间" numFmtId="0">
      <sharedItems containsBlank="1" count="23">
        <m/>
        <s v="2024/4/1至2024/4/30"/>
        <s v="2024/4/9至2024/5/8"/>
        <s v="2024/5/22至2024/6/20"/>
        <s v="/"/>
        <s v="2024/8/15至2024/8/29"/>
        <s v="2024/6/13至2024/7/12"/>
        <s v="2024/8/6至2024/9/4"/>
        <s v="2024/1/30至2024/2/28"/>
        <s v="2024/9/19至2024/10/18"/>
        <s v="2024/10/21至2024/11/19"/>
        <s v="2024/9/9至2024/10/8"/>
        <s v="2024/11/11至2024/12/10"/>
        <s v="2024/12/30至2025/1/28"/>
        <s v="2024/9/30至2024/10/29"/>
        <s v="2024/10/22至2024/11/20"/>
        <s v="2024/11/19至2024/12/18"/>
        <s v="2024/11/21至2024/12/20"/>
        <s v="2025/1/24至2025/2/22"/>
        <s v="2024-12-26至2025-01-24"/>
        <s v="2024/12/26至2025/1/24"/>
        <s v="2024/12/18至2025/1/16"/>
        <s v="2025/1/24至2025/3/24"/>
      </sharedItems>
    </cacheField>
    <cacheField name="证书状态" numFmtId="0">
      <sharedItems containsBlank="1" count="4">
        <m/>
        <s v="已解扣"/>
        <s v="暂扣"/>
        <s v="/"/>
      </sharedItems>
    </cacheField>
    <cacheField name="解扣时间" numFmtId="0">
      <sharedItems containsBlank="1" containsDate="1" containsMixedTypes="1" count="22">
        <m/>
        <d v="2024-06-03T00:00:00"/>
        <s v="未申请解扣"/>
        <d v="2024-06-20T00:00:00"/>
        <s v="/"/>
        <d v="2024-08-29T00:00:00"/>
        <d v="2024-07-12T00:00:00"/>
        <d v="2024-10-08T00:00:00"/>
        <d v="2024-03-07T00:00:00"/>
        <s v="2024/9/19"/>
        <d v="2024-10-21T00:00:00"/>
        <d v="2024-11-25T00:00:00"/>
        <d v="2025-01-28T00:00:00"/>
        <d v="2024-10-31T00:00:00"/>
        <d v="2024-10-18T00:00:00"/>
        <d v="2024-12-18T00:00:00"/>
        <d v="2024-12-20T00:00:00"/>
        <d v="2024-11-19T00:00:00"/>
        <d v="2024-12-10T00:00:00"/>
        <s v="企业已申请解扣，ABC证不够"/>
        <d v="2025-01-24T00:00:00"/>
        <d v="2025-03-26T00:00:00"/>
      </sharedItems>
    </cacheField>
    <cacheField name="双公示情况（挂网时长）" numFmtId="0">
      <sharedItems containsBlank="1" count="36" longText="1">
        <m/>
        <s v="2024/4/1至2025/4/1_x000a_粤建网：http://zfcxjst.gd.gov.cn/xxgk/gsgg/content/post_4400513.html_x000a_信用中国：https://www.creditchina.gov.cn/xinyongxinxixiangqing/xyDetail.html?searchState=1&amp;entityType=1&amp;keyword=广东崴盛建设工程有限公司&amp;uuid=07a2ff4498dc2c38c280d9830064f0f8&amp;tyshxydm=91440883MA51FA0M6Q"/>
        <s v="2024/4/9至2025/4/9_x000a_粤建网：http://zfcxjst.gd.gov.cn/xxgk/gsgg/content/post_4404240.html_x000a_信用中国：https://www.creditchina.gov.cn/xinyongxinxixiangqing/xyDetail.html?searchState=1&amp;entityType=1&amp;keyword=四会市顺合劳务有限公司&amp;uuid=36f5c3f99054752d5e90fb10df66e221&amp;tyshxydm=91441284MA4X1R5M50"/>
        <s v="2024/5/22至2025/5/22_x000a_粤建网：http://zfcxjst.gd.gov.cn/xxgk/gsgg/content/post_4427597.html_x000a_信用中国：https://www.creditchina.gov.cn/xinyongxinxixiangqing/xyDetail.html?searchState=1&amp;entityType=1&amp;keyword=深圳恒安消防工程有限公司&amp;uuid=caa3cb9e035bad661767d15d39df512d&amp;tyshxydm=91440300618839262T"/>
        <s v="/"/>
        <s v="2024/8/13至2025/2/13_x000a_粤建网：查询时已过挂网截止时间_x000a_信用中国：未查询到"/>
        <s v="2024/6/13至2025/6/13_x000a_粤建网：http://zfcxjst.gd.gov.cn/xxgk/gsgg/content/post_4440190.html_x000a_信用中国：https://www.creditchina.gov.cn/xinyongxinxixiangqing/xyDetail.html?searchState=1&amp;entityType=1&amp;keyword=珠海市年顺建筑有限公司&amp;uuid=7740caa48dd47310ada05834917ef6f0&amp;tyshxydm=914404001926755898"/>
        <s v="2024/8/6至2025/8/6_x000a_粤建网：http://zfcxjst.gd.gov.cn/xxgk/gsgg/content/post_4471335.html_x000a_信用中国：未查询到"/>
        <s v="2024/1/30至2025/1/30_x000a_粤建网：查询时已过挂网截止时间_x000a_信用中国：https://www.creditchina.gov.cn/xinyongxinxixiangqing/xyDetail.html?searchState=1&amp;entityType=1&amp;keyword=广州市泰基工程技术有限公司&amp;uuid=f25079205d939ffa254f7a8793f1ec5a&amp;tyshxydm=91440106726808391F"/>
        <s v="/（暂扣B证的信息也应该上网）"/>
        <s v="2024/6/13至2025/6/13_x000a_粤建网：http://zfcxjst.gd.gov.cn/xxgk/gsgg/content/post_4440180.html_x000a_信用中国：https://www.creditchina.gov.cn/xinyongxinxixiangqing/xyDetail.html?searchState=1&amp;entityType=1&amp;keyword=广东庞大粤西建设工程有限公司&amp;uuid=eeef0c977bd1a79e767dca27e58b12c1&amp;tyshxydm=914408831946713380"/>
        <s v="2024/8/6至2025/8/6_x000a_粤建网：http://zfcxjst.gd.gov.cn/xxgk/gsgg/content/post_4471359.html_x000a_信用中国：未查询到"/>
        <s v="2024/8/6至2025/8/6_x000a_粤建网：http://zfcxjst.gd.gov.cn/xxgk/gsgg/content/post_4471344.html_x000a_信用中国：未查询到"/>
        <s v="2024/6/13至2025/6/13_x000a_粤建网：http://zfcxjst.gd.gov.cn/xxgk/gsgg/content/post_4440164.html_x000a_信用中国：https://www.creditchina.gov.cn/xinyongxinxixiangqing/xyDetail.html?searchState=1&amp;entityType=1&amp;keyword=深圳市恒晖达建设工程有限公司&amp;uuid=18d5e1bc7708bdc97629749048724492&amp;tyshxydm=91441900MA54JL465E"/>
        <s v="2024/9/14至2025/9/14_x000a_粤建网：http://zfcxjst.gd.gov.cn/xxgk/gsgg/content/post_4496881.html_x000a_信用中国：未查询到"/>
        <s v="2024/10/15至2025/10/15_x000a_粤建网：http://zfcxjst.gd.gov.cn/xxgk/gsgg/content/post_4511510.html_x000a_信用中国：未查询到"/>
        <s v="2024/8/6至2025/8/6_x000a_粤建网：http://zfcxjst.gd.gov.cn/xxgk/gsgg/content/post_4471352.html_x000a_信用中国：未查询到"/>
        <s v="2024/9/5至2025/9/5_x000a_粤建网：http://zfcxjst.gd.gov.cn/xxgk/gsgg/content/post_4492061.html_x000a_信用中国：未查询到"/>
        <s v="2024/11/1至2025/11/1_x000a_粤建网：http://zfcxjst.gd.gov.cn/xxgk/gsgg/content/post_4521029.html_x000a_信用中国：未查询到"/>
        <s v="2024/12/23至2025/12/23_x000a_粤建网；http://zfcxjst.gd.gov.cn/xxgk/gsgg/content/post_4641807.html_x000a_信用中国：未查询到"/>
        <s v="2024/9/27至2025/9/27_x000a_粤建网；http://zfcxjst.gd.gov.cn/xxgk/gsgg/content/post_4502994.html_x000a_信用中国：未查询到"/>
        <s v="2024/9/25至2025/9/25_x000a_粤建网；http://zfcxjst.gd.gov.cn/xxgk/gsgg/content/post_4502167.html_x000a_信用中国：未查询到"/>
        <s v="2024/10/12至2025/10/12_x000a_粤建网；http://zfcxjst.gd.gov.cn/xxgk/gsgg/content/post_4512090.html_x000a_信用中国：未查询到"/>
        <s v="2024/9/2至2025/9/2_x000a_粤建网；http://zfcxjst.gd.gov.cn/xxgk/gsgg/content/post_4222724.html_x000a_信用中国：未查询到"/>
        <s v="2024/9/5至2025/9/5_x000a_粤建网；http://zfcxjst.gd.gov.cn/xxgk/gsgg/content/post_4492022.html_x000a_信用中国：未查询到"/>
        <s v="2024/11/11至2025/11/11_x000a_粤建网；http://zfcxjst.gd.gov.cn/xxgk/gsgg/content/post_4527145.html_x000a_信用中国：未查询到"/>
        <s v="2024/11/15至2025/11/15_x000a_粤建网；http://zfcxjst.gd.gov.cn/xxgk/gsgg/content/post_4581860.html_x000a_信用中国：未查询到"/>
        <s v="2024/11/12至2025/11/12_x000a_粤建网；http://zfcxjst.gd.gov.cn/xxgk/gsgg/content/post_4527156.html_x000a_信用中国：未查询到"/>
        <s v="2024/10/15至2025/10/15_x000a_粤建网；http://zfcxjst.gd.gov.cn/xxgk/gsgg/content/post_4511508.html_x000a_信用中国：未查询到"/>
        <s v="2024/11/1至2025/11/1_x000a_粤建网；http://zfcxjst.gd.gov.cn/xxgk/gsgg/content/post_4521035.html_x000a_信用中国：未查询到"/>
        <s v="2025/1/22至2026/1/21_x000a_粤建网；http://zfcxjst.gd.gov.cn/xxgk/gsgg/content/post_4660607.html_x000a_信用中国：未查询到"/>
        <s v="2024/12/20至2025/12/20_x000a_粤建网；http://zfcxjst.gd.gov.cn/xxgk/gsgg/content/post_4639614.html_x000a_信用中国：未查询到"/>
        <s v="2024/12/23至2025/12/23_x000a_粤建网；http://zfcxjst.gd.gov.cn/xxgk/gsgg/content/post_4639632.html_x000a_信用中国：未查询到"/>
        <s v="2024/12/11至2025/12/11_x000a_粤建网；http://zfcxjst.gd.gov.cn/xxgk/gsgg/content/post_4635900.html_x000a_信用中国：未查询到"/>
        <s v="2024/12/23至2025/12/23_x000a_粤建网；http://zfcxjst.gd.gov.cn/xxgk/gsgg/content/post_4639620.html_x000a_信用中国：未查询到"/>
        <s v="2025/1/22至2026/1/21_x000a_粤建网；http://zfcxjst.gd.gov.cn/xxgk/gsgg/content/post_4660619.html_x000a_信用中国：未查询到"/>
      </sharedItems>
    </cacheField>
    <cacheField name="责任倒查情况（企业、监管机构）" numFmtId="0">
      <sharedItems containsBlank="1" count="15">
        <m/>
        <s v="/"/>
        <s v="北京市住房和城乡建设委员会未回函"/>
        <s v="2024/8/5_x000a_京建函〔2024〕452号_x000a_北京市住房和城乡建设委员会已回函，企业安全生产条件复核结果为合格"/>
        <s v="湖北省住房和城乡建设厅未回函"/>
        <s v="江西省住房和城乡建设厅未回函"/>
        <s v="2024/7/23_x000a_河北省住房和城乡建设厅已回函（纸质版），请我厅提供相关证据材料，我厅未回复"/>
        <s v="2024/8/29_x000a_闽建建函〔2024〕25号_x000a_福建省住房和城乡建设厅已回函（纸质版），已对企业作出暂扣安全生产许可证30日的行政处罚"/>
        <s v="天津市住房和城乡建设委员会未回函"/>
        <s v="四川省住房和城乡建设厅未回函"/>
        <s v="山东省住房和城乡建设厅已回函，企业安全生产条件复核结果为合格"/>
        <s v="湖南省住房和城乡建设厅未回函"/>
        <s v="2024/12/6_x000a_建稽函〔2024〕744号_x000a_安徽省住房和城乡建设厅已回函（纸质版），请我厅提供相关证据材料，我厅未回复"/>
        <s v="上海市住房和城乡建设管理委员会未回函"/>
        <s v="2025/1/24_x000a_湖南省住房和城乡建设厅已回函，企业安全生产条件复核结果为合格"/>
      </sharedItems>
    </cacheField>
    <cacheField name="备注" numFmtId="0">
      <sharedItems containsBlank="1" count="9">
        <m/>
        <s v="与信用中国管理不符"/>
        <s v="收集整理好类似情况"/>
        <s v="跟踪信用中国。"/>
        <s v="关于园岭深圳市体育中心改造提升项目智慧工程“1·29”非生产安全事故调查结果有关情况的公示_x000a_http://www.szft.gov.cn/xxgk/bmtzgg/content/post_11306899.html"/>
        <s v="跟踪事故调查报告（许健龙也要跟踪，及时上部系统）"/>
        <s v="及时回复。"/>
        <s v="收集整理好类似情况。"/>
        <s v="督促深圳。"/>
      </sharedItems>
    </cacheField>
  </cacheFields>
</pivotCacheDefinition>
</file>

<file path=xl/pivotCache/pivotCacheRecords1.xml><?xml version="1.0" encoding="utf-8"?>
<pivotCacheRecords xmlns="http://schemas.openxmlformats.org/spreadsheetml/2006/main" xmlns:r="http://schemas.openxmlformats.org/officeDocument/2006/relationships" count="81">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4:A5" firstHeaderRow="1" firstDataRow="1" firstDataCol="0" rowPageCount="2" colPageCount="1"/>
  <pivotFields count="29">
    <pivotField dataField="1" compact="0" showAll="0">
      <items count="74">
        <item x="1"/>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0"/>
        <item x="2"/>
        <item t="default"/>
      </items>
    </pivotField>
    <pivotField compact="0" showAll="0">
      <items count="65">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7"/>
        <item x="56"/>
        <item x="58"/>
        <item x="61"/>
        <item x="59"/>
        <item x="60"/>
        <item x="62"/>
        <item x="63"/>
        <item x="0"/>
        <item t="default"/>
      </items>
    </pivotField>
    <pivotField compact="0" showAll="0">
      <items count="46">
        <item x="23"/>
        <item x="39"/>
        <item x="37"/>
        <item x="2"/>
        <item x="24"/>
        <item x="4"/>
        <item x="9"/>
        <item x="35"/>
        <item x="43"/>
        <item x="25"/>
        <item x="18"/>
        <item x="33"/>
        <item x="32"/>
        <item x="30"/>
        <item x="8"/>
        <item x="38"/>
        <item x="16"/>
        <item x="21"/>
        <item x="40"/>
        <item x="13"/>
        <item x="14"/>
        <item x="3"/>
        <item x="22"/>
        <item x="17"/>
        <item x="27"/>
        <item x="20"/>
        <item x="12"/>
        <item x="7"/>
        <item x="36"/>
        <item x="26"/>
        <item x="41"/>
        <item x="44"/>
        <item x="28"/>
        <item x="34"/>
        <item x="1"/>
        <item x="42"/>
        <item x="11"/>
        <item x="19"/>
        <item x="31"/>
        <item x="29"/>
        <item x="6"/>
        <item x="15"/>
        <item x="5"/>
        <item x="10"/>
        <item x="0"/>
        <item t="default"/>
      </items>
    </pivotField>
    <pivotField compact="0" showAll="0">
      <items count="73">
        <item x="51"/>
        <item x="25"/>
        <item x="30"/>
        <item x="10"/>
        <item x="18"/>
        <item x="60"/>
        <item x="2"/>
        <item x="40"/>
        <item x="56"/>
        <item x="57"/>
        <item x="46"/>
        <item x="65"/>
        <item x="63"/>
        <item x="71"/>
        <item x="19"/>
        <item x="58"/>
        <item x="33"/>
        <item x="67"/>
        <item x="4"/>
        <item x="50"/>
        <item x="8"/>
        <item x="29"/>
        <item x="48"/>
        <item x="53"/>
        <item x="16"/>
        <item x="26"/>
        <item x="22"/>
        <item x="45"/>
        <item x="61"/>
        <item x="54"/>
        <item x="32"/>
        <item x="15"/>
        <item x="31"/>
        <item x="21"/>
        <item x="13"/>
        <item x="37"/>
        <item x="62"/>
        <item x="27"/>
        <item x="66"/>
        <item x="68"/>
        <item x="36"/>
        <item x="39"/>
        <item x="14"/>
        <item x="7"/>
        <item x="59"/>
        <item x="38"/>
        <item x="9"/>
        <item x="44"/>
        <item x="11"/>
        <item x="64"/>
        <item x="3"/>
        <item x="6"/>
        <item x="42"/>
        <item x="49"/>
        <item x="41"/>
        <item x="24"/>
        <item x="20"/>
        <item x="43"/>
        <item x="47"/>
        <item x="52"/>
        <item x="1"/>
        <item x="55"/>
        <item x="35"/>
        <item x="28"/>
        <item x="69"/>
        <item x="12"/>
        <item x="70"/>
        <item x="34"/>
        <item x="5"/>
        <item x="17"/>
        <item x="23"/>
        <item x="0"/>
        <item t="default"/>
      </items>
    </pivotField>
    <pivotField compact="0" showAll="0">
      <items count="69">
        <item x="18"/>
        <item x="30"/>
        <item x="29"/>
        <item x="49"/>
        <item x="2"/>
        <item x="31"/>
        <item x="42"/>
        <item x="61"/>
        <item x="52"/>
        <item x="59"/>
        <item x="62"/>
        <item x="67"/>
        <item x="19"/>
        <item x="10"/>
        <item x="55"/>
        <item x="4"/>
        <item x="64"/>
        <item x="51"/>
        <item x="23"/>
        <item x="22"/>
        <item x="24"/>
        <item x="8"/>
        <item x="45"/>
        <item x="60"/>
        <item x="15"/>
        <item x="27"/>
        <item x="44"/>
        <item x="56"/>
        <item x="57"/>
        <item x="3"/>
        <item x="7"/>
        <item x="38"/>
        <item x="43"/>
        <item x="37"/>
        <item x="28"/>
        <item x="16"/>
        <item x="21"/>
        <item x="25"/>
        <item x="50"/>
        <item x="13"/>
        <item x="33"/>
        <item x="20"/>
        <item x="36"/>
        <item x="14"/>
        <item x="39"/>
        <item x="9"/>
        <item x="40"/>
        <item x="32"/>
        <item x="63"/>
        <item x="41"/>
        <item x="53"/>
        <item x="1"/>
        <item x="35"/>
        <item x="54"/>
        <item x="58"/>
        <item x="48"/>
        <item x="65"/>
        <item x="46"/>
        <item x="12"/>
        <item x="66"/>
        <item x="47"/>
        <item x="5"/>
        <item x="11"/>
        <item x="34"/>
        <item x="26"/>
        <item x="6"/>
        <item x="17"/>
        <item x="0"/>
        <item t="default"/>
      </items>
    </pivotField>
    <pivotField compact="0" showAll="0">
      <items count="73">
        <item x="70"/>
        <item x="63"/>
        <item x="31"/>
        <item x="64"/>
        <item x="23"/>
        <item x="26"/>
        <item x="29"/>
        <item x="11"/>
        <item x="52"/>
        <item x="54"/>
        <item x="16"/>
        <item x="2"/>
        <item x="48"/>
        <item x="65"/>
        <item x="57"/>
        <item x="45"/>
        <item x="8"/>
        <item x="22"/>
        <item x="44"/>
        <item x="67"/>
        <item x="10"/>
        <item x="30"/>
        <item x="15"/>
        <item x="5"/>
        <item x="9"/>
        <item x="66"/>
        <item x="59"/>
        <item x="28"/>
        <item x="41"/>
        <item x="61"/>
        <item x="47"/>
        <item x="53"/>
        <item x="27"/>
        <item x="60"/>
        <item x="1"/>
        <item x="18"/>
        <item x="58"/>
        <item x="25"/>
        <item x="42"/>
        <item x="24"/>
        <item x="32"/>
        <item x="19"/>
        <item x="20"/>
        <item x="50"/>
        <item x="4"/>
        <item x="3"/>
        <item x="37"/>
        <item x="12"/>
        <item x="40"/>
        <item x="39"/>
        <item x="14"/>
        <item x="35"/>
        <item x="34"/>
        <item x="43"/>
        <item x="71"/>
        <item x="56"/>
        <item x="68"/>
        <item x="49"/>
        <item x="21"/>
        <item x="55"/>
        <item x="36"/>
        <item x="33"/>
        <item x="62"/>
        <item x="46"/>
        <item x="13"/>
        <item x="69"/>
        <item x="51"/>
        <item x="38"/>
        <item x="7"/>
        <item x="17"/>
        <item x="6"/>
        <item x="0"/>
        <item t="default"/>
      </items>
    </pivotField>
    <pivotField compact="0" showAll="0">
      <items count="73">
        <item x="46"/>
        <item x="54"/>
        <item x="11"/>
        <item x="69"/>
        <item x="42"/>
        <item x="31"/>
        <item x="3"/>
        <item x="25"/>
        <item x="55"/>
        <item x="70"/>
        <item x="15"/>
        <item x="71"/>
        <item x="5"/>
        <item x="50"/>
        <item x="63"/>
        <item x="47"/>
        <item x="32"/>
        <item x="18"/>
        <item x="27"/>
        <item x="23"/>
        <item x="59"/>
        <item x="24"/>
        <item x="44"/>
        <item x="30"/>
        <item x="53"/>
        <item x="64"/>
        <item x="41"/>
        <item x="7"/>
        <item x="10"/>
        <item x="40"/>
        <item x="26"/>
        <item x="48"/>
        <item x="9"/>
        <item x="4"/>
        <item x="49"/>
        <item x="16"/>
        <item x="62"/>
        <item x="52"/>
        <item x="17"/>
        <item x="56"/>
        <item x="65"/>
        <item x="51"/>
        <item x="38"/>
        <item x="2"/>
        <item x="6"/>
        <item x="20"/>
        <item x="19"/>
        <item x="8"/>
        <item x="58"/>
        <item x="22"/>
        <item x="67"/>
        <item x="60"/>
        <item x="66"/>
        <item x="43"/>
        <item x="21"/>
        <item x="61"/>
        <item x="33"/>
        <item x="39"/>
        <item x="68"/>
        <item x="12"/>
        <item x="29"/>
        <item x="13"/>
        <item x="14"/>
        <item x="35"/>
        <item x="34"/>
        <item x="36"/>
        <item x="37"/>
        <item x="45"/>
        <item x="57"/>
        <item x="28"/>
        <item x="1"/>
        <item x="0"/>
        <item t="default"/>
      </items>
    </pivotField>
    <pivotField compact="0" showAll="0">
      <items count="67">
        <item x="64"/>
        <item x="43"/>
        <item x="60"/>
        <item x="2"/>
        <item x="30"/>
        <item x="46"/>
        <item x="47"/>
        <item x="1"/>
        <item x="22"/>
        <item x="59"/>
        <item x="52"/>
        <item x="8"/>
        <item x="39"/>
        <item x="65"/>
        <item x="40"/>
        <item x="14"/>
        <item x="50"/>
        <item x="10"/>
        <item x="57"/>
        <item x="58"/>
        <item x="63"/>
        <item x="23"/>
        <item x="25"/>
        <item x="7"/>
        <item x="33"/>
        <item x="26"/>
        <item x="4"/>
        <item x="45"/>
        <item x="18"/>
        <item x="16"/>
        <item x="49"/>
        <item x="9"/>
        <item x="51"/>
        <item x="35"/>
        <item x="19"/>
        <item x="55"/>
        <item x="53"/>
        <item x="34"/>
        <item x="21"/>
        <item x="11"/>
        <item x="31"/>
        <item x="24"/>
        <item x="42"/>
        <item x="3"/>
        <item x="37"/>
        <item x="38"/>
        <item x="48"/>
        <item x="15"/>
        <item x="56"/>
        <item x="12"/>
        <item x="32"/>
        <item x="54"/>
        <item x="29"/>
        <item x="61"/>
        <item x="20"/>
        <item x="36"/>
        <item x="41"/>
        <item x="13"/>
        <item x="44"/>
        <item x="27"/>
        <item x="6"/>
        <item x="62"/>
        <item x="28"/>
        <item x="5"/>
        <item x="17"/>
        <item x="0"/>
        <item t="default"/>
      </items>
    </pivotField>
    <pivotField compact="0" showAll="0">
      <items count="73">
        <item x="70"/>
        <item x="45"/>
        <item x="43"/>
        <item x="62"/>
        <item x="39"/>
        <item x="35"/>
        <item x="6"/>
        <item x="3"/>
        <item x="41"/>
        <item x="60"/>
        <item x="21"/>
        <item x="52"/>
        <item x="36"/>
        <item x="20"/>
        <item x="50"/>
        <item x="55"/>
        <item x="46"/>
        <item x="40"/>
        <item x="47"/>
        <item x="42"/>
        <item x="67"/>
        <item x="10"/>
        <item x="13"/>
        <item x="61"/>
        <item x="63"/>
        <item x="7"/>
        <item x="2"/>
        <item x="68"/>
        <item x="32"/>
        <item x="18"/>
        <item x="59"/>
        <item x="25"/>
        <item x="64"/>
        <item x="12"/>
        <item x="66"/>
        <item x="27"/>
        <item x="15"/>
        <item x="31"/>
        <item x="26"/>
        <item x="17"/>
        <item x="51"/>
        <item x="37"/>
        <item x="4"/>
        <item x="14"/>
        <item x="49"/>
        <item x="30"/>
        <item x="16"/>
        <item x="11"/>
        <item x="5"/>
        <item x="29"/>
        <item x="19"/>
        <item x="58"/>
        <item x="48"/>
        <item x="69"/>
        <item x="56"/>
        <item x="54"/>
        <item x="34"/>
        <item x="9"/>
        <item x="28"/>
        <item x="53"/>
        <item x="1"/>
        <item x="33"/>
        <item x="57"/>
        <item x="71"/>
        <item x="8"/>
        <item x="65"/>
        <item x="38"/>
        <item x="22"/>
        <item x="44"/>
        <item x="23"/>
        <item x="24"/>
        <item x="0"/>
        <item t="default"/>
      </items>
    </pivotField>
    <pivotField compact="0" showAll="0">
      <items count="14">
        <item x="11"/>
        <item x="10"/>
        <item x="1"/>
        <item x="6"/>
        <item x="5"/>
        <item x="4"/>
        <item x="9"/>
        <item x="12"/>
        <item x="3"/>
        <item x="7"/>
        <item x="8"/>
        <item x="2"/>
        <item x="0"/>
        <item t="default"/>
      </items>
    </pivotField>
    <pivotField compact="0" showAll="0">
      <items count="4">
        <item x="1"/>
        <item x="2"/>
        <item x="0"/>
        <item t="default"/>
      </items>
    </pivotField>
    <pivotField compact="0" showAll="0">
      <items count="4">
        <item x="1"/>
        <item x="2"/>
        <item x="0"/>
        <item t="default"/>
      </items>
    </pivotField>
    <pivotField compact="0" showAll="0">
      <items count="73">
        <item x="62"/>
        <item x="2"/>
        <item x="65"/>
        <item x="21"/>
        <item x="33"/>
        <item x="49"/>
        <item x="7"/>
        <item x="39"/>
        <item x="52"/>
        <item x="51"/>
        <item x="64"/>
        <item x="53"/>
        <item x="50"/>
        <item x="58"/>
        <item x="55"/>
        <item x="57"/>
        <item x="61"/>
        <item x="63"/>
        <item x="4"/>
        <item x="3"/>
        <item x="5"/>
        <item x="6"/>
        <item x="8"/>
        <item x="9"/>
        <item x="1"/>
        <item x="13"/>
        <item x="14"/>
        <item x="15"/>
        <item x="16"/>
        <item x="17"/>
        <item x="11"/>
        <item x="18"/>
        <item x="19"/>
        <item x="20"/>
        <item x="12"/>
        <item x="24"/>
        <item x="25"/>
        <item x="26"/>
        <item x="28"/>
        <item x="29"/>
        <item x="32"/>
        <item x="31"/>
        <item x="34"/>
        <item x="36"/>
        <item x="35"/>
        <item x="44"/>
        <item x="45"/>
        <item x="46"/>
        <item x="47"/>
        <item x="41"/>
        <item x="43"/>
        <item x="42"/>
        <item x="48"/>
        <item x="69"/>
        <item x="67"/>
        <item x="68"/>
        <item x="66"/>
        <item x="71"/>
        <item x="70"/>
        <item x="10"/>
        <item x="22"/>
        <item x="27"/>
        <item x="30"/>
        <item x="40"/>
        <item x="37"/>
        <item x="56"/>
        <item x="23"/>
        <item x="54"/>
        <item x="38"/>
        <item x="59"/>
        <item x="60"/>
        <item x="0"/>
        <item t="default"/>
      </items>
    </pivotField>
    <pivotField compact="0" showAll="0">
      <items count="73">
        <item x="50"/>
        <item x="53"/>
        <item x="54"/>
        <item x="58"/>
        <item x="57"/>
        <item x="62"/>
        <item x="64"/>
        <item x="65"/>
        <item x="60"/>
        <item x="3"/>
        <item x="4"/>
        <item x="5"/>
        <item x="6"/>
        <item x="9"/>
        <item x="1"/>
        <item x="8"/>
        <item x="10"/>
        <item x="12"/>
        <item x="13"/>
        <item x="14"/>
        <item x="15"/>
        <item x="17"/>
        <item x="16"/>
        <item x="18"/>
        <item x="19"/>
        <item x="22"/>
        <item x="23"/>
        <item x="20"/>
        <item x="24"/>
        <item x="25"/>
        <item x="27"/>
        <item x="26"/>
        <item x="28"/>
        <item x="30"/>
        <item x="31"/>
        <item x="32"/>
        <item x="33"/>
        <item x="37"/>
        <item x="38"/>
        <item x="34"/>
        <item x="39"/>
        <item x="35"/>
        <item x="45"/>
        <item x="40"/>
        <item x="42"/>
        <item x="48"/>
        <item x="59"/>
        <item x="36"/>
        <item x="11"/>
        <item x="21"/>
        <item x="44"/>
        <item x="43"/>
        <item x="63"/>
        <item x="41"/>
        <item x="47"/>
        <item x="56"/>
        <item x="46"/>
        <item x="52"/>
        <item x="7"/>
        <item x="51"/>
        <item x="49"/>
        <item x="55"/>
        <item x="61"/>
        <item x="29"/>
        <item x="2"/>
        <item x="67"/>
        <item x="68"/>
        <item x="69"/>
        <item x="66"/>
        <item x="70"/>
        <item x="71"/>
        <item x="0"/>
        <item t="default"/>
      </items>
    </pivotField>
    <pivotField compact="0" showAll="0">
      <items count="19">
        <item x="14"/>
        <item x="13"/>
        <item x="2"/>
        <item x="11"/>
        <item x="16"/>
        <item x="3"/>
        <item x="1"/>
        <item x="6"/>
        <item x="4"/>
        <item x="9"/>
        <item x="7"/>
        <item x="5"/>
        <item x="17"/>
        <item x="15"/>
        <item x="12"/>
        <item x="10"/>
        <item x="8"/>
        <item x="0"/>
        <item t="default"/>
      </items>
    </pivotField>
    <pivotField compact="0" showAll="0">
      <items count="72">
        <item x="13"/>
        <item x="69"/>
        <item x="44"/>
        <item x="45"/>
        <item x="50"/>
        <item x="52"/>
        <item x="59"/>
        <item x="60"/>
        <item x="31"/>
        <item x="62"/>
        <item x="56"/>
        <item x="55"/>
        <item x="1"/>
        <item x="2"/>
        <item x="4"/>
        <item x="8"/>
        <item x="18"/>
        <item x="24"/>
        <item x="6"/>
        <item x="10"/>
        <item x="20"/>
        <item x="28"/>
        <item x="19"/>
        <item x="36"/>
        <item x="26"/>
        <item x="25"/>
        <item x="30"/>
        <item x="34"/>
        <item x="29"/>
        <item x="42"/>
        <item x="41"/>
        <item x="32"/>
        <item x="35"/>
        <item x="49"/>
        <item x="61"/>
        <item x="9"/>
        <item x="53"/>
        <item x="12"/>
        <item x="70"/>
        <item x="63"/>
        <item x="57"/>
        <item x="64"/>
        <item x="33"/>
        <item x="54"/>
        <item x="3"/>
        <item x="65"/>
        <item x="48"/>
        <item x="67"/>
        <item x="40"/>
        <item x="7"/>
        <item x="5"/>
        <item x="22"/>
        <item x="21"/>
        <item x="14"/>
        <item x="16"/>
        <item x="39"/>
        <item x="46"/>
        <item x="17"/>
        <item x="38"/>
        <item x="43"/>
        <item x="27"/>
        <item x="37"/>
        <item x="23"/>
        <item x="66"/>
        <item x="47"/>
        <item x="68"/>
        <item x="11"/>
        <item x="15"/>
        <item x="58"/>
        <item x="51"/>
        <item x="0"/>
        <item t="default"/>
      </items>
    </pivotField>
    <pivotField compact="0" showAll="0">
      <items count="65">
        <item x="10"/>
        <item x="1"/>
        <item x="57"/>
        <item x="6"/>
        <item x="44"/>
        <item x="49"/>
        <item x="53"/>
        <item x="11"/>
        <item x="54"/>
        <item x="22"/>
        <item x="33"/>
        <item x="45"/>
        <item x="2"/>
        <item x="26"/>
        <item x="52"/>
        <item x="23"/>
        <item x="34"/>
        <item x="17"/>
        <item x="42"/>
        <item x="31"/>
        <item x="8"/>
        <item x="3"/>
        <item x="24"/>
        <item x="62"/>
        <item x="35"/>
        <item x="43"/>
        <item x="15"/>
        <item x="61"/>
        <item x="56"/>
        <item x="5"/>
        <item x="58"/>
        <item x="47"/>
        <item x="16"/>
        <item x="60"/>
        <item x="50"/>
        <item x="46"/>
        <item x="59"/>
        <item x="14"/>
        <item x="63"/>
        <item x="21"/>
        <item x="36"/>
        <item x="7"/>
        <item x="20"/>
        <item x="18"/>
        <item x="4"/>
        <item x="40"/>
        <item x="41"/>
        <item x="12"/>
        <item x="13"/>
        <item x="19"/>
        <item x="37"/>
        <item x="32"/>
        <item x="9"/>
        <item x="55"/>
        <item x="30"/>
        <item x="27"/>
        <item x="28"/>
        <item x="48"/>
        <item x="38"/>
        <item x="25"/>
        <item x="51"/>
        <item x="29"/>
        <item x="39"/>
        <item x="0"/>
        <item t="default"/>
      </items>
    </pivotField>
    <pivotField compact="0" showAll="0">
      <items count="13">
        <item x="1"/>
        <item x="7"/>
        <item x="5"/>
        <item x="2"/>
        <item x="8"/>
        <item x="10"/>
        <item x="3"/>
        <item x="11"/>
        <item x="6"/>
        <item x="4"/>
        <item x="9"/>
        <item x="0"/>
        <item t="default"/>
      </items>
    </pivotField>
    <pivotField compact="0" showAll="0">
      <items count="8">
        <item x="1"/>
        <item x="5"/>
        <item x="3"/>
        <item x="2"/>
        <item x="6"/>
        <item x="4"/>
        <item x="0"/>
        <item t="default"/>
      </items>
    </pivotField>
    <pivotField compact="0" showAll="0">
      <items count="4">
        <item x="1"/>
        <item x="2"/>
        <item x="0"/>
        <item t="default"/>
      </items>
    </pivotField>
    <pivotField compact="0" showAll="0">
      <items count="4">
        <item x="1"/>
        <item x="2"/>
        <item x="0"/>
        <item t="default"/>
      </items>
    </pivotField>
    <pivotField compact="0" showAll="0">
      <items count="30">
        <item x="4"/>
        <item x="14"/>
        <item x="8"/>
        <item x="1"/>
        <item x="2"/>
        <item x="3"/>
        <item x="6"/>
        <item x="9"/>
        <item x="11"/>
        <item x="10"/>
        <item x="7"/>
        <item x="5"/>
        <item x="19"/>
        <item x="12"/>
        <item x="17"/>
        <item x="15"/>
        <item x="18"/>
        <item x="20"/>
        <item x="13"/>
        <item x="22"/>
        <item x="21"/>
        <item x="25"/>
        <item x="26"/>
        <item x="24"/>
        <item x="16"/>
        <item x="23"/>
        <item x="27"/>
        <item x="28"/>
        <item x="0"/>
        <item t="default"/>
      </items>
    </pivotField>
    <pivotField axis="axisPage" compact="0" multipleItemSelectionAllowed="1" showAll="0">
      <items count="52">
        <item x="9"/>
        <item x="10"/>
        <item x="30"/>
        <item x="43"/>
        <item x="22"/>
        <item x="26"/>
        <item x="44"/>
        <item x="37"/>
        <item x="41"/>
        <item x="40"/>
        <item x="35"/>
        <item x="34"/>
        <item x="33"/>
        <item x="32"/>
        <item x="39"/>
        <item x="42"/>
        <item x="13"/>
        <item x="38"/>
        <item x="48"/>
        <item x="46"/>
        <item x="49"/>
        <item x="47"/>
        <item x="27"/>
        <item x="1"/>
        <item x="2"/>
        <item x="4"/>
        <item x="12"/>
        <item x="19"/>
        <item x="3"/>
        <item x="6"/>
        <item x="18"/>
        <item x="17"/>
        <item x="11"/>
        <item x="23"/>
        <item x="7"/>
        <item x="14"/>
        <item x="20"/>
        <item x="8"/>
        <item x="16"/>
        <item x="15"/>
        <item x="24"/>
        <item x="5"/>
        <item x="21"/>
        <item x="31"/>
        <item x="29"/>
        <item x="28"/>
        <item x="36"/>
        <item x="25"/>
        <item x="50"/>
        <item x="45"/>
        <item x="0"/>
        <item t="default"/>
      </items>
    </pivotField>
    <pivotField compact="0" showAll="0"/>
    <pivotField compact="0" showAll="0"/>
    <pivotField compact="0" showAll="0"/>
    <pivotField compact="0" showAll="0">
      <items count="37">
        <item x="4"/>
        <item x="9"/>
        <item x="8"/>
        <item x="22"/>
        <item x="15"/>
        <item x="28"/>
        <item x="25"/>
        <item x="27"/>
        <item x="26"/>
        <item x="18"/>
        <item x="29"/>
        <item x="33"/>
        <item x="31"/>
        <item x="34"/>
        <item x="32"/>
        <item x="19"/>
        <item x="1"/>
        <item x="2"/>
        <item x="3"/>
        <item x="13"/>
        <item x="10"/>
        <item x="6"/>
        <item x="5"/>
        <item x="7"/>
        <item x="12"/>
        <item x="16"/>
        <item x="11"/>
        <item x="14"/>
        <item x="21"/>
        <item x="20"/>
        <item x="23"/>
        <item x="17"/>
        <item x="24"/>
        <item x="30"/>
        <item x="35"/>
        <item x="0"/>
        <item t="default"/>
      </items>
    </pivotField>
    <pivotField axis="axisPage" compact="0" multipleItemSelectionAllowed="1" showAll="0">
      <items count="16">
        <item x="1"/>
        <item x="12"/>
        <item x="6"/>
        <item x="7"/>
        <item x="3"/>
        <item x="14"/>
        <item x="2"/>
        <item x="4"/>
        <item x="11"/>
        <item x="5"/>
        <item x="10"/>
        <item x="13"/>
        <item x="9"/>
        <item x="8"/>
        <item x="0"/>
        <item t="default"/>
      </items>
    </pivotField>
    <pivotField compact="0" showAll="0"/>
  </pivotFields>
  <pageFields count="2">
    <pageField fld="22"/>
    <pageField fld="27"/>
  </pageFields>
  <dataFields count="1">
    <dataField name="计数项:序列" fld="0"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7"/>
  <sheetViews>
    <sheetView tabSelected="1" view="pageBreakPreview" zoomScaleNormal="90" workbookViewId="0">
      <pane xSplit="3" ySplit="2" topLeftCell="D3" activePane="bottomRight" state="frozen"/>
      <selection/>
      <selection pane="topRight"/>
      <selection pane="bottomLeft"/>
      <selection pane="bottomRight" activeCell="C2" sqref="C$1:C$1048576"/>
    </sheetView>
  </sheetViews>
  <sheetFormatPr defaultColWidth="9" defaultRowHeight="45" customHeight="1" outlineLevelRow="6" outlineLevelCol="2"/>
  <cols>
    <col min="1" max="1" width="9" customWidth="1"/>
    <col min="2" max="2" width="47.7207207207207" customWidth="1"/>
    <col min="3" max="3" width="35.7477477477477" customWidth="1"/>
  </cols>
  <sheetData>
    <row r="1" s="7" customFormat="1" ht="60" customHeight="1" spans="1:3">
      <c r="A1" s="8" t="s">
        <v>0</v>
      </c>
      <c r="B1" s="9"/>
      <c r="C1" s="9"/>
    </row>
    <row r="2" s="7" customFormat="1" customHeight="1" spans="1:3">
      <c r="A2" s="10" t="s">
        <v>1</v>
      </c>
      <c r="B2" s="10" t="s">
        <v>2</v>
      </c>
      <c r="C2" s="10" t="s">
        <v>3</v>
      </c>
    </row>
    <row r="3" s="7" customFormat="1" customHeight="1" spans="1:3">
      <c r="A3" s="11">
        <v>1</v>
      </c>
      <c r="B3" s="12" t="s">
        <v>4</v>
      </c>
      <c r="C3" s="13" t="s">
        <v>5</v>
      </c>
    </row>
    <row r="4" s="7" customFormat="1" customHeight="1" spans="1:3">
      <c r="A4" s="11">
        <v>2</v>
      </c>
      <c r="B4" s="12" t="s">
        <v>6</v>
      </c>
      <c r="C4" s="13" t="s">
        <v>7</v>
      </c>
    </row>
    <row r="5" s="7" customFormat="1" customHeight="1" spans="1:3">
      <c r="A5" s="11">
        <v>3</v>
      </c>
      <c r="B5" s="12" t="s">
        <v>8</v>
      </c>
      <c r="C5" s="13" t="s">
        <v>9</v>
      </c>
    </row>
    <row r="6" s="7" customFormat="1" customHeight="1" spans="1:3">
      <c r="A6" s="11">
        <v>4</v>
      </c>
      <c r="B6" s="12" t="s">
        <v>10</v>
      </c>
      <c r="C6" s="13" t="s">
        <v>11</v>
      </c>
    </row>
    <row r="7" s="7" customFormat="1" customHeight="1" spans="1:3">
      <c r="A7" s="11">
        <v>5</v>
      </c>
      <c r="B7" s="12" t="s">
        <v>12</v>
      </c>
      <c r="C7" s="13" t="s">
        <v>13</v>
      </c>
    </row>
  </sheetData>
  <mergeCells count="1">
    <mergeCell ref="A1:C1"/>
  </mergeCells>
  <pageMargins left="0.751388888888889" right="0.751388888888889" top="1" bottom="1" header="0.5" footer="0.5"/>
  <pageSetup paperSize="9" scale="9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A41" sqref="A41"/>
    </sheetView>
  </sheetViews>
  <sheetFormatPr defaultColWidth="8.72072072072072" defaultRowHeight="14.1" outlineLevelCol="1"/>
  <cols>
    <col min="1" max="1" width="22.6306306306306" style="1" customWidth="1"/>
    <col min="2" max="2" width="11.6306306306306" style="1" customWidth="1"/>
  </cols>
  <sheetData>
    <row r="1" ht="20.1" spans="1:2">
      <c r="A1" s="2" t="s">
        <v>14</v>
      </c>
      <c r="B1" s="2"/>
    </row>
    <row r="2" ht="15" spans="1:2">
      <c r="A2" s="3" t="s">
        <v>15</v>
      </c>
      <c r="B2" s="3" t="s">
        <v>16</v>
      </c>
    </row>
    <row r="3" spans="1:2">
      <c r="A3" s="4" t="s">
        <v>17</v>
      </c>
      <c r="B3" s="4">
        <f>COUNT(#REF!)</f>
        <v>0</v>
      </c>
    </row>
    <row r="4" spans="1:2">
      <c r="A4" s="4" t="s">
        <v>18</v>
      </c>
      <c r="B4" s="4">
        <f>COUNTA(#REF!)</f>
        <v>1</v>
      </c>
    </row>
    <row r="5" spans="1:2">
      <c r="A5" s="4" t="s">
        <v>19</v>
      </c>
      <c r="B5" s="4">
        <f>B4-B7</f>
        <v>-16</v>
      </c>
    </row>
    <row r="6" spans="1:2">
      <c r="A6" s="4" t="s">
        <v>20</v>
      </c>
      <c r="B6" s="4">
        <f>B4-COUNTA(#REF!)</f>
        <v>0</v>
      </c>
    </row>
    <row r="7" spans="1:2">
      <c r="A7" s="4" t="s">
        <v>21</v>
      </c>
      <c r="B7" s="4">
        <v>17</v>
      </c>
    </row>
    <row r="8" hidden="1" outlineLevel="1" spans="1:2">
      <c r="A8" s="5" t="s">
        <v>22</v>
      </c>
      <c r="B8" s="5">
        <v>11</v>
      </c>
    </row>
    <row r="9" hidden="1" outlineLevel="1" spans="1:2">
      <c r="A9" s="5" t="s">
        <v>23</v>
      </c>
      <c r="B9" s="5">
        <v>3</v>
      </c>
    </row>
    <row r="10" hidden="1" outlineLevel="1" spans="1:2">
      <c r="A10" s="5" t="s">
        <v>24</v>
      </c>
      <c r="B10" s="5">
        <v>1</v>
      </c>
    </row>
    <row r="11" hidden="1" outlineLevel="1" spans="1:2">
      <c r="A11" s="5" t="s">
        <v>25</v>
      </c>
      <c r="B11" s="5">
        <v>2</v>
      </c>
    </row>
    <row r="12" hidden="1" outlineLevel="1" spans="1:2">
      <c r="A12" s="4"/>
      <c r="B12" s="4"/>
    </row>
    <row r="13" collapsed="1" spans="1:2">
      <c r="A13" s="4"/>
      <c r="B13" s="4"/>
    </row>
    <row r="14" spans="1:2">
      <c r="A14" s="4"/>
      <c r="B14" s="4"/>
    </row>
    <row r="15" spans="1:2">
      <c r="A15" s="4"/>
      <c r="B15" s="4"/>
    </row>
    <row r="16" spans="1:2">
      <c r="A16" s="4"/>
      <c r="B16" s="4"/>
    </row>
    <row r="17" spans="1:2">
      <c r="A17" s="6"/>
      <c r="B17" s="6"/>
    </row>
  </sheetData>
  <mergeCells count="1">
    <mergeCell ref="A1:B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B14" sqref="B14"/>
    </sheetView>
  </sheetViews>
  <sheetFormatPr defaultColWidth="8.72072072072072" defaultRowHeight="14.1" outlineLevelRow="4" outlineLevelCol="1"/>
  <cols>
    <col min="1" max="1" width="34.2702702702703"/>
    <col min="2" max="12" width="9.54054054054054"/>
    <col min="13" max="13" width="5.54054054054054"/>
    <col min="14" max="52" width="44.3693693693694"/>
    <col min="53" max="53" width="5.54054054054054"/>
  </cols>
  <sheetData>
    <row r="1" spans="1:2">
      <c r="A1" t="s">
        <v>26</v>
      </c>
      <c r="B1" t="s">
        <v>27</v>
      </c>
    </row>
    <row r="2" spans="1:2">
      <c r="A2" t="s">
        <v>28</v>
      </c>
      <c r="B2" t="s">
        <v>27</v>
      </c>
    </row>
    <row r="4" spans="1:2">
      <c r="A4" t="s">
        <v>29</v>
      </c>
    </row>
    <row r="5" spans="1:2">
      <c r="A5">
        <v>72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ABC证动态核查</vt:lpstr>
      <vt:lpstr>统计情况</vt:lpstr>
      <vt:lpstr>数据透视表（筛选数据用）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袁海军</dc:creator>
  <cp:lastModifiedBy>361独家记忆1401591413</cp:lastModifiedBy>
  <dcterms:created xsi:type="dcterms:W3CDTF">2023-05-17T17:04:00Z</dcterms:created>
  <cp:lastPrinted>2025-04-26T03:10:00Z</cp:lastPrinted>
  <dcterms:modified xsi:type="dcterms:W3CDTF">2025-12-05T07:42:22Z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716A4141BD65486792750A92A3C864B0_13</vt:lpwstr>
  </property>
  <property fmtid="{D5CDD505-2E9C-101B-9397-08002B2CF9AE}" pid="3" name="KSOProductBuildVer">
    <vt:lpwstr>2052-12.1.0.23542</vt:lpwstr>
  </property>
  <property fmtid="{D5CDD505-2E9C-101B-9397-08002B2CF9AE}" pid="4" name="KSOReadingLayout">
    <vt:bool>false</vt:bool>
  </property>
</Properties>
</file>